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9" i="1" l="1"/>
  <c r="L9" i="1" s="1"/>
  <c r="E8" i="1" l="1"/>
  <c r="F8" i="1" s="1"/>
  <c r="G8" i="1" s="1"/>
  <c r="H8" i="1" s="1"/>
  <c r="I8" i="1" s="1"/>
  <c r="J8" i="1" s="1"/>
  <c r="K8" i="1" s="1"/>
  <c r="L8" i="1" s="1"/>
  <c r="L10" i="1" l="1"/>
  <c r="F11" i="1" s="1"/>
  <c r="J9" i="1"/>
  <c r="K9" i="1" s="1"/>
</calcChain>
</file>

<file path=xl/sharedStrings.xml><?xml version="1.0" encoding="utf-8"?>
<sst xmlns="http://schemas.openxmlformats.org/spreadsheetml/2006/main" count="36" uniqueCount="35">
  <si>
    <t xml:space="preserve">Расчет и обоснование начальной (максимальной) цены контракта
</t>
  </si>
  <si>
    <t>Предмет контракта</t>
  </si>
  <si>
    <t>Основные характеристики объекта закупки (услуги)</t>
  </si>
  <si>
    <t xml:space="preserve">В соответствиии с Техническим заданием </t>
  </si>
  <si>
    <t>Используемый метод определения НМЦК с обоснованием:</t>
  </si>
  <si>
    <t>Метод сопоставимых рыночных цен (анализа рынка) с применением ценовой информации поставщиков, обладающих опытом поставки соответствующих товаров, работ и услуг</t>
  </si>
  <si>
    <t>Расчет НМЦК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</si>
  <si>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</si>
  <si>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руб.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</si>
  <si>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</si>
  <si>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 руб</t>
  </si>
  <si>
    <t>Организация № 1,(руб)</t>
  </si>
  <si>
    <t>Организация № 2,(руб.)</t>
  </si>
  <si>
    <t>Организация № 3,(руб.)</t>
  </si>
  <si>
    <t>Средняя арифметическая цена за ед&lt;ц&gt; руб</t>
  </si>
  <si>
    <t>Среднее квадратическое отклонение</t>
  </si>
  <si>
    <t>Коэффициент вариации цен V (%)</t>
  </si>
  <si>
    <r>
      <rPr>
        <b/>
        <sz val="14"/>
        <rFont val="Times New Roman"/>
        <family val="1"/>
        <charset val="204"/>
      </rPr>
      <t>Расчет НМЦК по формуле</t>
    </r>
    <r>
      <rPr>
        <sz val="14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</si>
  <si>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ИТОГО</t>
  </si>
  <si>
    <t>Источник финансирования</t>
  </si>
  <si>
    <t>Бюджет Красноярского края</t>
  </si>
  <si>
    <t>Способы определения поставщиков (подрядчиков, исполнителей)</t>
  </si>
  <si>
    <t>Аукцион в электронной форме</t>
  </si>
  <si>
    <t>Дата подготовки обоснования НМЦК</t>
  </si>
  <si>
    <t xml:space="preserve">                               (должность)</t>
  </si>
  <si>
    <t>(подпись/расшифровка подписи)</t>
  </si>
  <si>
    <t>Этапы</t>
  </si>
  <si>
    <t>№ 1</t>
  </si>
  <si>
    <t>Наименование товаров (работ, услуг)</t>
  </si>
  <si>
    <t>Количество, объем товара
(работы, услуги), усл.ед.</t>
  </si>
  <si>
    <t>Начальник отдела межведомственного электронного взаимодействия</t>
  </si>
  <si>
    <t>Н.В. Романова</t>
  </si>
  <si>
    <t xml:space="preserve">На основании предоставленной ценовой информации, НМЦК  не может превышать сумму в размере </t>
  </si>
  <si>
    <t xml:space="preserve"> руб.</t>
  </si>
  <si>
    <t xml:space="preserve">Выполнение работ по  развитию государственной межведомственной информационной системы Красноярского края «Адресная социальная помощь»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</si>
</sst>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\ &quot;₽&quot;"/>
  </numFmts>
  <fonts count="9" x14ac:knownFonts="1">
    <font>
      <sz val="11"/>
      <color theme="1"/>
      <name val="Calibri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1"/>
      </left>
      <right style="thin">
        <color rgb="FF000001"/>
      </right>
      <top/>
      <bottom style="thin">
        <color rgb="FF000001"/>
      </bottom>
      <diagonal/>
    </border>
    <border>
      <left style="thin">
        <color rgb="FF00000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1"/>
      </left>
      <right style="thin">
        <color rgb="FF000001"/>
      </right>
      <top/>
      <bottom/>
      <diagonal/>
    </border>
    <border>
      <left style="thin">
        <color rgb="FF000001"/>
      </left>
      <right style="thin">
        <color theme="1"/>
      </right>
      <top style="thin">
        <color theme="1"/>
      </top>
      <bottom/>
      <diagonal/>
    </border>
    <border>
      <left style="thin">
        <color rgb="FF000001"/>
      </left>
      <right/>
      <top style="thin">
        <color rgb="FF00000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01"/>
      </left>
      <right style="thin">
        <color theme="1"/>
      </right>
      <top/>
      <bottom style="thin">
        <color theme="1"/>
      </bottom>
      <diagonal/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1"/>
      </bottom>
      <diagonal/>
    </border>
    <border>
      <left/>
      <right/>
      <top/>
      <bottom style="thin">
        <color rgb="FF00000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indent="1"/>
    </xf>
    <xf numFmtId="0" fontId="3" fillId="0" borderId="0" xfId="0" applyFont="1"/>
    <xf numFmtId="2" fontId="0" fillId="0" borderId="0" xfId="0" applyNumberFormat="1"/>
    <xf numFmtId="0" fontId="1" fillId="0" borderId="0" xfId="0" applyFont="1" applyAlignment="1">
      <alignment horizontal="left" indent="1"/>
    </xf>
    <xf numFmtId="0" fontId="1" fillId="0" borderId="0" xfId="0" applyFont="1"/>
    <xf numFmtId="0" fontId="4" fillId="0" borderId="0" xfId="0" applyFont="1"/>
    <xf numFmtId="0" fontId="5" fillId="0" borderId="0" xfId="0" applyFont="1"/>
    <xf numFmtId="4" fontId="0" fillId="0" borderId="0" xfId="0" applyNumberFormat="1"/>
    <xf numFmtId="0" fontId="6" fillId="0" borderId="0" xfId="0" applyFont="1"/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1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  <xf numFmtId="165" fontId="0" fillId="0" borderId="0" xfId="0" applyNumberFormat="1" applyFill="1"/>
    <xf numFmtId="0" fontId="0" fillId="0" borderId="0" xfId="0" applyFill="1"/>
    <xf numFmtId="165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4" fontId="0" fillId="0" borderId="0" xfId="0" applyNumberFormat="1" applyFill="1"/>
    <xf numFmtId="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center" vertical="center" wrapText="1"/>
    </xf>
    <xf numFmtId="165" fontId="0" fillId="0" borderId="0" xfId="0" applyNumberFormat="1" applyFill="1" applyBorder="1"/>
    <xf numFmtId="0" fontId="0" fillId="0" borderId="0" xfId="0" applyFill="1" applyBorder="1"/>
    <xf numFmtId="165" fontId="0" fillId="0" borderId="0" xfId="0" applyNumberFormat="1" applyFill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 indent="1"/>
    </xf>
    <xf numFmtId="4" fontId="1" fillId="0" borderId="12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left" vertical="center" wrapText="1" indent="1"/>
    </xf>
    <xf numFmtId="164" fontId="1" fillId="0" borderId="3" xfId="0" applyNumberFormat="1" applyFont="1" applyFill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 indent="1"/>
    </xf>
    <xf numFmtId="4" fontId="1" fillId="0" borderId="12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361800</xdr:colOff>
      <xdr:row>6</xdr:row>
      <xdr:rowOff>1610279</xdr:rowOff>
    </xdr:from>
    <xdr:to>
      <xdr:col>9</xdr:col>
      <xdr:colOff>1361159</xdr:colOff>
      <xdr:row>6</xdr:row>
      <xdr:rowOff>2047678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16207560" y="5467680"/>
          <a:ext cx="999360" cy="437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10</xdr:col>
      <xdr:colOff>352800</xdr:colOff>
      <xdr:row>6</xdr:row>
      <xdr:rowOff>1696320</xdr:rowOff>
    </xdr:from>
    <xdr:to>
      <xdr:col>10</xdr:col>
      <xdr:colOff>1285560</xdr:colOff>
      <xdr:row>6</xdr:row>
      <xdr:rowOff>2048040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17799840" y="5553720"/>
          <a:ext cx="932760" cy="351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714960</xdr:colOff>
      <xdr:row>6</xdr:row>
      <xdr:rowOff>2010600</xdr:rowOff>
    </xdr:from>
    <xdr:to>
      <xdr:col>11</xdr:col>
      <xdr:colOff>2200320</xdr:colOff>
      <xdr:row>6</xdr:row>
      <xdr:rowOff>2371680</xdr:rowOff>
    </xdr:to>
    <xdr:pic>
      <xdr:nvPicPr>
        <xdr:cNvPr id="4" name="Picture 5"/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19855440" y="5868000"/>
          <a:ext cx="1485360" cy="361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753120</xdr:colOff>
      <xdr:row>6</xdr:row>
      <xdr:rowOff>1820160</xdr:rowOff>
    </xdr:from>
    <xdr:to>
      <xdr:col>11</xdr:col>
      <xdr:colOff>942839</xdr:colOff>
      <xdr:row>6</xdr:row>
      <xdr:rowOff>2076480</xdr:rowOff>
    </xdr:to>
    <xdr:pic>
      <xdr:nvPicPr>
        <xdr:cNvPr id="5" name="Picture 6"/>
        <xdr:cNvPicPr/>
      </xdr:nvPicPr>
      <xdr:blipFill>
        <a:blip xmlns:r="http://schemas.openxmlformats.org/officeDocument/2006/relationships" r:embed="rId4"/>
        <a:stretch/>
      </xdr:blipFill>
      <xdr:spPr bwMode="auto">
        <a:xfrm>
          <a:off x="19893600" y="5677560"/>
          <a:ext cx="189719" cy="256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7"/>
  <sheetViews>
    <sheetView tabSelected="1" zoomScale="70" zoomScaleNormal="70" workbookViewId="0">
      <selection activeCell="B17" sqref="B17"/>
    </sheetView>
  </sheetViews>
  <sheetFormatPr defaultColWidth="8.7109375" defaultRowHeight="15" x14ac:dyDescent="0.25"/>
  <cols>
    <col min="1" max="1" width="37.7109375" customWidth="1"/>
    <col min="2" max="2" width="16.5703125" customWidth="1"/>
    <col min="3" max="3" width="79.140625" customWidth="1"/>
    <col min="4" max="4" width="10.28515625" customWidth="1"/>
    <col min="5" max="5" width="17.7109375" customWidth="1"/>
    <col min="6" max="6" width="16.7109375" customWidth="1"/>
    <col min="7" max="7" width="17.140625" customWidth="1"/>
    <col min="8" max="8" width="16" customWidth="1"/>
    <col min="9" max="9" width="20" customWidth="1"/>
    <col min="10" max="10" width="22.7109375" customWidth="1"/>
    <col min="11" max="11" width="24" customWidth="1"/>
    <col min="12" max="12" width="41" customWidth="1"/>
    <col min="13" max="13" width="9.140625" hidden="1" customWidth="1"/>
    <col min="14" max="14" width="14.140625" hidden="1" customWidth="1"/>
    <col min="15" max="16" width="18.7109375" style="32" customWidth="1"/>
    <col min="17" max="17" width="14.5703125" customWidth="1"/>
    <col min="22" max="22" width="9.140625" customWidth="1"/>
    <col min="23" max="23" width="11.7109375" bestFit="1" customWidth="1"/>
    <col min="26" max="26" width="15.7109375" customWidth="1"/>
    <col min="28" max="28" width="23.28515625" customWidth="1"/>
    <col min="30" max="30" width="15.5703125" customWidth="1"/>
  </cols>
  <sheetData>
    <row r="1" spans="1:30" ht="27.75" customHeight="1" x14ac:dyDescent="0.3">
      <c r="J1" s="70"/>
      <c r="K1" s="70"/>
      <c r="L1" s="70"/>
    </row>
    <row r="2" spans="1:30" ht="42.75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30" ht="44.25" customHeight="1" x14ac:dyDescent="0.25">
      <c r="A3" s="1" t="s">
        <v>1</v>
      </c>
      <c r="B3" s="72" t="s">
        <v>34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30" ht="45.75" customHeight="1" x14ac:dyDescent="0.25">
      <c r="A4" s="2" t="s">
        <v>2</v>
      </c>
      <c r="B4" s="73" t="s">
        <v>3</v>
      </c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30" ht="57" customHeight="1" x14ac:dyDescent="0.25">
      <c r="A5" s="3" t="s">
        <v>4</v>
      </c>
      <c r="B5" s="74" t="s">
        <v>5</v>
      </c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30" ht="89.25" customHeight="1" x14ac:dyDescent="0.25">
      <c r="A6" s="63" t="s">
        <v>6</v>
      </c>
      <c r="B6" s="57" t="s">
        <v>29</v>
      </c>
      <c r="C6" s="57" t="s">
        <v>28</v>
      </c>
      <c r="D6" s="64" t="s">
        <v>26</v>
      </c>
      <c r="E6" s="57" t="s">
        <v>7</v>
      </c>
      <c r="F6" s="57" t="s">
        <v>8</v>
      </c>
      <c r="G6" s="57"/>
      <c r="H6" s="57"/>
      <c r="I6" s="57" t="s">
        <v>9</v>
      </c>
      <c r="J6" s="57"/>
      <c r="K6" s="57"/>
      <c r="L6" s="4" t="s">
        <v>10</v>
      </c>
    </row>
    <row r="7" spans="1:30" ht="189" customHeight="1" x14ac:dyDescent="0.25">
      <c r="A7" s="63"/>
      <c r="B7" s="57"/>
      <c r="C7" s="57"/>
      <c r="D7" s="65"/>
      <c r="E7" s="57"/>
      <c r="F7" s="5" t="s">
        <v>11</v>
      </c>
      <c r="G7" s="5" t="s">
        <v>12</v>
      </c>
      <c r="H7" s="5" t="s">
        <v>13</v>
      </c>
      <c r="I7" s="4" t="s">
        <v>14</v>
      </c>
      <c r="J7" s="4" t="s">
        <v>15</v>
      </c>
      <c r="K7" s="4" t="s">
        <v>16</v>
      </c>
      <c r="L7" s="6" t="s">
        <v>17</v>
      </c>
      <c r="O7" s="33"/>
      <c r="P7" s="42"/>
      <c r="Q7" s="43"/>
      <c r="R7" s="43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</row>
    <row r="8" spans="1:30" s="7" customFormat="1" ht="18.75" x14ac:dyDescent="0.3">
      <c r="A8" s="63"/>
      <c r="B8" s="8">
        <v>1</v>
      </c>
      <c r="C8" s="8">
        <v>2</v>
      </c>
      <c r="D8" s="8"/>
      <c r="E8" s="8">
        <f>C8+1</f>
        <v>3</v>
      </c>
      <c r="F8" s="8">
        <f t="shared" ref="F8:L8" si="0">E8+1</f>
        <v>4</v>
      </c>
      <c r="G8" s="8">
        <f t="shared" si="0"/>
        <v>5</v>
      </c>
      <c r="H8" s="8">
        <f t="shared" si="0"/>
        <v>6</v>
      </c>
      <c r="I8" s="8">
        <f t="shared" si="0"/>
        <v>7</v>
      </c>
      <c r="J8" s="8">
        <f t="shared" si="0"/>
        <v>8</v>
      </c>
      <c r="K8" s="8">
        <f t="shared" si="0"/>
        <v>9</v>
      </c>
      <c r="L8" s="8">
        <f t="shared" si="0"/>
        <v>10</v>
      </c>
      <c r="O8" s="35"/>
      <c r="P8" s="44"/>
      <c r="Q8" s="45"/>
      <c r="R8" s="4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</row>
    <row r="9" spans="1:30" s="7" customFormat="1" ht="73.5" customHeight="1" x14ac:dyDescent="0.3">
      <c r="A9" s="63"/>
      <c r="B9" s="8">
        <v>1</v>
      </c>
      <c r="C9" s="50" t="s">
        <v>34</v>
      </c>
      <c r="D9" s="30" t="s">
        <v>27</v>
      </c>
      <c r="E9" s="4">
        <v>3</v>
      </c>
      <c r="F9" s="48">
        <v>4500000</v>
      </c>
      <c r="G9" s="48">
        <v>5500000</v>
      </c>
      <c r="H9" s="48">
        <v>5000000</v>
      </c>
      <c r="I9" s="48">
        <f>ROUND((F9+G9+H9)/E9,2)</f>
        <v>5000000</v>
      </c>
      <c r="J9" s="31">
        <f>SQRT(SUM(POWER((F9-I9),2),POWER((G9-I9),2),POWER((H9-I9),2))/(E9-1))</f>
        <v>500000</v>
      </c>
      <c r="K9" s="9">
        <f>J9/I9</f>
        <v>0.1</v>
      </c>
      <c r="L9" s="48">
        <f>ROUND((I9*B9),2)</f>
        <v>5000000</v>
      </c>
      <c r="O9" s="35"/>
      <c r="P9" s="44"/>
      <c r="Q9" s="45"/>
      <c r="R9" s="46"/>
      <c r="S9" s="36"/>
      <c r="T9" s="36"/>
      <c r="U9" s="36"/>
      <c r="V9" s="36"/>
      <c r="W9" s="36"/>
      <c r="X9" s="36"/>
      <c r="Y9" s="36"/>
      <c r="Z9" s="37"/>
      <c r="AA9" s="36"/>
      <c r="AB9" s="38"/>
      <c r="AC9" s="39"/>
      <c r="AD9" s="40"/>
    </row>
    <row r="10" spans="1:30" ht="24.75" customHeight="1" x14ac:dyDescent="0.25">
      <c r="A10" s="63"/>
      <c r="B10" s="58" t="s">
        <v>18</v>
      </c>
      <c r="C10" s="58"/>
      <c r="D10" s="51"/>
      <c r="E10" s="59"/>
      <c r="F10" s="59"/>
      <c r="G10" s="59"/>
      <c r="H10" s="59"/>
      <c r="I10" s="59"/>
      <c r="J10" s="59"/>
      <c r="K10" s="59"/>
      <c r="L10" s="52">
        <f>SUM(L9:L9)</f>
        <v>5000000</v>
      </c>
      <c r="N10" s="10"/>
      <c r="O10" s="41"/>
      <c r="P10" s="47"/>
      <c r="Q10" s="45"/>
      <c r="R10" s="46"/>
      <c r="S10" s="34"/>
      <c r="T10" s="34"/>
      <c r="U10" s="34"/>
      <c r="V10" s="34"/>
      <c r="W10" s="34"/>
      <c r="X10" s="34"/>
      <c r="Y10" s="34"/>
      <c r="Z10" s="37"/>
      <c r="AA10" s="34"/>
      <c r="AB10" s="38"/>
      <c r="AC10" s="39"/>
      <c r="AD10" s="39"/>
    </row>
    <row r="11" spans="1:30" ht="21" customHeight="1" x14ac:dyDescent="0.25">
      <c r="A11" s="63"/>
      <c r="B11" s="66" t="s">
        <v>32</v>
      </c>
      <c r="C11" s="67"/>
      <c r="D11" s="67"/>
      <c r="E11" s="67"/>
      <c r="F11" s="53">
        <f>L10</f>
        <v>5000000</v>
      </c>
      <c r="G11" s="68" t="s">
        <v>33</v>
      </c>
      <c r="H11" s="67"/>
      <c r="I11" s="67"/>
      <c r="J11" s="67"/>
      <c r="K11" s="67"/>
      <c r="L11" s="69"/>
      <c r="O11" s="33"/>
      <c r="P11" s="42"/>
      <c r="Q11" s="43"/>
      <c r="R11" s="43"/>
      <c r="S11" s="34"/>
      <c r="T11" s="34"/>
      <c r="U11" s="34"/>
      <c r="V11" s="34"/>
      <c r="W11" s="34"/>
      <c r="X11" s="34"/>
      <c r="Y11" s="34"/>
      <c r="Z11" s="37"/>
      <c r="AA11" s="34"/>
      <c r="AB11" s="38"/>
      <c r="AC11" s="39"/>
      <c r="AD11" s="39"/>
    </row>
    <row r="12" spans="1:30" ht="16.149999999999999" customHeight="1" x14ac:dyDescent="0.25">
      <c r="A12" s="60" t="s">
        <v>19</v>
      </c>
      <c r="B12" s="61" t="s">
        <v>20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O12" s="33"/>
      <c r="P12" s="42"/>
      <c r="Q12" s="43"/>
      <c r="R12" s="43"/>
      <c r="S12" s="34"/>
      <c r="T12" s="34"/>
      <c r="U12" s="34"/>
      <c r="V12" s="34"/>
      <c r="W12" s="34"/>
      <c r="X12" s="34"/>
      <c r="Y12" s="34"/>
      <c r="Z12" s="37"/>
      <c r="AA12" s="34"/>
      <c r="AB12" s="39"/>
      <c r="AC12" s="39"/>
      <c r="AD12" s="39"/>
    </row>
    <row r="13" spans="1:30" ht="12.6" customHeight="1" x14ac:dyDescent="0.25">
      <c r="A13" s="60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O13" s="33"/>
      <c r="P13" s="33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</row>
    <row r="14" spans="1:30" ht="26.45" customHeight="1" x14ac:dyDescent="0.25">
      <c r="A14" s="54" t="s">
        <v>21</v>
      </c>
      <c r="B14" s="55" t="s">
        <v>22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O14" s="33"/>
      <c r="P14" s="33"/>
      <c r="Q14" s="34"/>
      <c r="R14" s="34"/>
      <c r="S14" s="34"/>
      <c r="T14" s="34"/>
      <c r="U14" s="34"/>
      <c r="V14" s="34"/>
      <c r="W14" s="37"/>
      <c r="X14" s="34"/>
      <c r="Y14" s="34"/>
      <c r="Z14" s="34"/>
      <c r="AA14" s="34"/>
      <c r="AB14" s="34"/>
      <c r="AC14" s="34"/>
      <c r="AD14" s="34"/>
    </row>
    <row r="15" spans="1:30" ht="27.75" customHeight="1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O15" s="33"/>
      <c r="P15" s="33"/>
      <c r="Q15" s="34"/>
      <c r="R15" s="34"/>
      <c r="S15" s="34"/>
      <c r="T15" s="34"/>
      <c r="U15" s="34"/>
      <c r="V15" s="34"/>
      <c r="W15" s="37"/>
      <c r="X15" s="34"/>
      <c r="Y15" s="34"/>
      <c r="Z15" s="34"/>
      <c r="AA15" s="34"/>
      <c r="AB15" s="34"/>
      <c r="AC15" s="34"/>
      <c r="AD15" s="34"/>
    </row>
    <row r="16" spans="1:30" ht="36" customHeight="1" x14ac:dyDescent="0.25">
      <c r="A16" s="11" t="s">
        <v>23</v>
      </c>
      <c r="B16" s="56">
        <v>46275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O16" s="33"/>
      <c r="P16" s="33"/>
      <c r="Q16" s="34"/>
      <c r="R16" s="34"/>
      <c r="S16" s="34"/>
      <c r="T16" s="34"/>
      <c r="U16" s="34"/>
      <c r="V16" s="34"/>
      <c r="W16" s="37"/>
      <c r="X16" s="34"/>
      <c r="Y16" s="34"/>
      <c r="Z16" s="34"/>
      <c r="AA16" s="34"/>
      <c r="AB16" s="34"/>
      <c r="AC16" s="34"/>
      <c r="AD16" s="34"/>
    </row>
    <row r="17" spans="1:30" ht="15" customHeight="1" x14ac:dyDescent="0.3">
      <c r="A17" s="12"/>
      <c r="B17" s="13"/>
      <c r="C17" s="13"/>
      <c r="D17" s="13"/>
      <c r="F17" s="14"/>
      <c r="G17" s="14"/>
      <c r="H17" s="14"/>
      <c r="I17" s="14"/>
      <c r="J17" s="14"/>
      <c r="K17" s="14"/>
      <c r="L17" s="14"/>
      <c r="O17" s="33"/>
      <c r="P17" s="33"/>
      <c r="Q17" s="34"/>
      <c r="R17" s="34"/>
      <c r="S17" s="34"/>
      <c r="T17" s="34"/>
      <c r="U17" s="34"/>
      <c r="V17" s="34"/>
      <c r="W17" s="37"/>
      <c r="X17" s="34"/>
      <c r="Y17" s="34"/>
      <c r="Z17" s="34"/>
      <c r="AA17" s="34"/>
      <c r="AB17" s="34"/>
      <c r="AC17" s="34"/>
      <c r="AD17" s="34"/>
    </row>
    <row r="18" spans="1:30" ht="15" customHeight="1" x14ac:dyDescent="0.3">
      <c r="A18" s="12"/>
      <c r="B18" s="13"/>
      <c r="C18" s="13"/>
      <c r="D18" s="13"/>
      <c r="F18" s="14"/>
      <c r="G18" s="14"/>
      <c r="H18" s="14"/>
      <c r="O18" s="33"/>
      <c r="P18" s="33"/>
      <c r="Q18" s="34"/>
      <c r="R18" s="34"/>
      <c r="S18" s="34"/>
      <c r="T18" s="34"/>
      <c r="U18" s="34"/>
      <c r="V18" s="34"/>
      <c r="W18" s="37"/>
      <c r="X18" s="34"/>
      <c r="Y18" s="34"/>
      <c r="Z18" s="34"/>
      <c r="AA18" s="34"/>
      <c r="AB18" s="34"/>
      <c r="AC18" s="34"/>
      <c r="AD18" s="34"/>
    </row>
    <row r="19" spans="1:30" ht="15" customHeight="1" x14ac:dyDescent="0.3">
      <c r="A19" s="15"/>
      <c r="B19" s="16"/>
      <c r="C19" s="16"/>
      <c r="D19" s="16"/>
      <c r="E19" s="17"/>
      <c r="O19" s="33"/>
      <c r="P19" s="33"/>
      <c r="Q19" s="34"/>
      <c r="R19" s="34"/>
      <c r="S19" s="34"/>
      <c r="T19" s="34"/>
      <c r="U19" s="34"/>
      <c r="V19" s="34"/>
      <c r="W19" s="37"/>
      <c r="X19" s="34"/>
      <c r="Y19" s="34"/>
      <c r="Z19" s="34"/>
      <c r="AA19" s="34"/>
      <c r="AB19" s="34"/>
      <c r="AC19" s="34"/>
      <c r="AD19" s="34"/>
    </row>
    <row r="20" spans="1:30" ht="56.25" x14ac:dyDescent="0.3">
      <c r="A20" s="49" t="s">
        <v>30</v>
      </c>
      <c r="B20" s="18"/>
      <c r="C20" s="16"/>
      <c r="D20" s="16"/>
      <c r="E20" s="17"/>
      <c r="G20" s="19"/>
    </row>
    <row r="21" spans="1:30" ht="15" hidden="1" customHeight="1" x14ac:dyDescent="0.25">
      <c r="A21" s="20"/>
      <c r="B21" s="17"/>
      <c r="C21" s="17"/>
      <c r="D21" s="17"/>
      <c r="E21" s="17"/>
    </row>
    <row r="22" spans="1:30" ht="15" customHeight="1" x14ac:dyDescent="0.25">
      <c r="A22" s="21" t="s">
        <v>24</v>
      </c>
      <c r="B22" s="22"/>
      <c r="C22" s="23"/>
      <c r="D22" s="23"/>
      <c r="E22" s="23"/>
    </row>
    <row r="23" spans="1:30" ht="15" customHeight="1" x14ac:dyDescent="0.3">
      <c r="A23" s="24" t="s">
        <v>31</v>
      </c>
      <c r="B23" s="17"/>
      <c r="C23" s="17"/>
      <c r="D23" s="17"/>
      <c r="E23" s="17"/>
    </row>
    <row r="24" spans="1:30" ht="15" customHeight="1" x14ac:dyDescent="0.25">
      <c r="A24" s="25" t="s">
        <v>25</v>
      </c>
      <c r="B24" s="17"/>
      <c r="C24" s="17"/>
      <c r="D24" s="17"/>
      <c r="E24" s="17"/>
    </row>
    <row r="25" spans="1:30" ht="54" customHeight="1" x14ac:dyDescent="0.3">
      <c r="A25" s="49"/>
      <c r="B25" s="23"/>
      <c r="C25" s="22"/>
      <c r="D25" s="22"/>
      <c r="E25" s="26"/>
      <c r="F25" s="27"/>
      <c r="G25" s="27"/>
      <c r="H25" s="27"/>
    </row>
    <row r="26" spans="1:30" x14ac:dyDescent="0.25">
      <c r="A26" s="28"/>
      <c r="B26" s="17"/>
      <c r="C26" s="17"/>
      <c r="D26" s="17"/>
      <c r="E26" s="17"/>
    </row>
    <row r="28" spans="1:30" x14ac:dyDescent="0.25">
      <c r="A28" s="29"/>
    </row>
    <row r="29" spans="1:30" x14ac:dyDescent="0.25">
      <c r="A29" s="29"/>
    </row>
    <row r="30" spans="1:30" x14ac:dyDescent="0.25">
      <c r="A30" s="29"/>
    </row>
    <row r="31" spans="1:30" x14ac:dyDescent="0.25">
      <c r="A31" s="29"/>
    </row>
    <row r="32" spans="1:30" x14ac:dyDescent="0.25">
      <c r="A32" s="29"/>
    </row>
    <row r="33" spans="1:1" x14ac:dyDescent="0.25">
      <c r="A33" s="29"/>
    </row>
    <row r="34" spans="1:1" x14ac:dyDescent="0.25">
      <c r="A34" s="29"/>
    </row>
    <row r="35" spans="1:1" x14ac:dyDescent="0.25">
      <c r="A35" s="29"/>
    </row>
    <row r="36" spans="1:1" x14ac:dyDescent="0.25">
      <c r="A36" s="29"/>
    </row>
    <row r="37" spans="1:1" x14ac:dyDescent="0.25">
      <c r="A37" s="29"/>
    </row>
  </sheetData>
  <mergeCells count="21">
    <mergeCell ref="J1:L1"/>
    <mergeCell ref="A2:L2"/>
    <mergeCell ref="B3:L3"/>
    <mergeCell ref="B4:L4"/>
    <mergeCell ref="B5:L5"/>
    <mergeCell ref="A14:A15"/>
    <mergeCell ref="B14:L15"/>
    <mergeCell ref="B16:L16"/>
    <mergeCell ref="I6:K6"/>
    <mergeCell ref="B10:C10"/>
    <mergeCell ref="E10:K10"/>
    <mergeCell ref="A12:A13"/>
    <mergeCell ref="B12:L13"/>
    <mergeCell ref="A6:A11"/>
    <mergeCell ref="B6:B7"/>
    <mergeCell ref="C6:C7"/>
    <mergeCell ref="E6:E7"/>
    <mergeCell ref="F6:H6"/>
    <mergeCell ref="D6:D7"/>
    <mergeCell ref="B11:E11"/>
    <mergeCell ref="G11:L11"/>
  </mergeCells>
  <pageMargins left="0.62986111111111098" right="0.23611111111111102" top="0.74791666666666701" bottom="0.74791666666666701" header="0.51180555555555496" footer="0.51180555555555496"/>
  <pageSetup paperSize="9" scale="43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Моисеенкова Алина Александровна</dc:creator>
  <dc:description/>
  <cp:lastModifiedBy>Егорова Ирина Анатольевна</cp:lastModifiedBy>
  <cp:revision>9</cp:revision>
  <cp:lastPrinted>2024-05-24T10:44:25Z</cp:lastPrinted>
  <dcterms:created xsi:type="dcterms:W3CDTF">2006-09-16T00:00:00Z</dcterms:created>
  <dcterms:modified xsi:type="dcterms:W3CDTF">2026-09-30T05:18:10Z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