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\Факсы\ГРУППА ЗАКУПОК\ЗАКУПКИ 2026\Закупки  Цыркунов 2026\Новая 1С\"/>
    </mc:Choice>
  </mc:AlternateContent>
  <xr:revisionPtr revIDLastSave="0" documentId="13_ncr:1_{0A20EC32-FE73-41A5-AC12-FBB5FF11270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чет цен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2" l="1"/>
  <c r="N5" i="2" s="1"/>
  <c r="K5" i="2"/>
  <c r="L5" i="2" l="1"/>
  <c r="N6" i="2"/>
</calcChain>
</file>

<file path=xl/sharedStrings.xml><?xml version="1.0" encoding="utf-8"?>
<sst xmlns="http://schemas.openxmlformats.org/spreadsheetml/2006/main" count="28" uniqueCount="28">
  <si>
    <t>№</t>
  </si>
  <si>
    <t>Ед. изм</t>
  </si>
  <si>
    <t>Наименование предмета контракта</t>
  </si>
  <si>
    <t>Кол-во</t>
  </si>
  <si>
    <t>Существенные условия исполнения контракта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</si>
  <si>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</si>
  <si>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</si>
  <si>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</si>
  <si>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Применяемый коэффициент</t>
  </si>
  <si>
    <t>-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</si>
  <si>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</si>
  <si>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(Н(М)ЦК, ЦКЕП)
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</si>
  <si>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</si>
  <si>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</si>
  <si>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Коммерческие предложения, данные реестра контрактов (руб./ед.изм.)</t>
  </si>
  <si>
    <t>В результате проведенного расчета Н(М)ЦК, ЦКЕП контракта составила: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</si>
  <si>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</si>
  <si>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</si>
  <si>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</si>
  <si>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>В соответствии с техническим заданием</t>
  </si>
  <si>
    <t>ОКПД2</t>
  </si>
  <si>
    <t>62.02.30.000</t>
  </si>
  <si>
    <t>Д.А. Цыркунов</t>
  </si>
  <si>
    <t>час</t>
  </si>
  <si>
    <t>Услуги по сопровождению автоматизированных информационных систем бухгалтерского учета «1C»: 1C:Предприятие бюджетного учреждения 8; 1С:Зарплата и кадры бюджетного учреждения 8.</t>
  </si>
  <si>
    <t>Начальник отдела ТиИС ФКУ ЦИТОВ УФСИН России по Курганской области</t>
  </si>
  <si>
    <t>Сотрудник контрактной службы</t>
  </si>
  <si>
    <t>М.О. Герасимова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</si>
</sst>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horizontal="center" vertical="top"/>
    </xf>
    <xf numFmtId="0" fontId="5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textRotation="90" wrapText="1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textRotation="90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2089" name="Picture 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67675" y="33623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2090" name="Picture 2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8975" y="333375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19050</xdr:colOff>
      <xdr:row>3</xdr:row>
      <xdr:rowOff>1600200</xdr:rowOff>
    </xdr:from>
    <xdr:to>
      <xdr:col>13</xdr:col>
      <xdr:colOff>1504950</xdr:colOff>
      <xdr:row>3</xdr:row>
      <xdr:rowOff>1962150</xdr:rowOff>
    </xdr:to>
    <xdr:pic>
      <xdr:nvPicPr>
        <xdr:cNvPr id="2091" name="Picture 5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020175" y="401002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266700</xdr:colOff>
      <xdr:row>3</xdr:row>
      <xdr:rowOff>1400175</xdr:rowOff>
    </xdr:from>
    <xdr:to>
      <xdr:col>13</xdr:col>
      <xdr:colOff>419100</xdr:colOff>
      <xdr:row>3</xdr:row>
      <xdr:rowOff>1628775</xdr:rowOff>
    </xdr:to>
    <xdr:pic>
      <xdr:nvPicPr>
        <xdr:cNvPr id="2092" name="Picture 6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267825" y="38100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zoomScale="90" zoomScaleNormal="90" workbookViewId="0">
      <selection activeCell="F16" sqref="F16"/>
    </sheetView>
  </sheetViews>
  <sheetFormatPr defaultColWidth="9.140625" defaultRowHeight="12.75" x14ac:dyDescent="0.2"/>
  <cols>
    <col min="1" max="1" width="3.140625" style="2" customWidth="1"/>
    <col min="2" max="2" width="22.140625" style="2" customWidth="1"/>
    <col min="3" max="3" width="14.28515625" style="2" customWidth="1"/>
    <col min="4" max="4" width="5.85546875" style="2" customWidth="1"/>
    <col min="5" max="5" width="3.85546875" style="2" customWidth="1"/>
    <col min="6" max="6" width="10.140625" style="2" customWidth="1"/>
    <col min="7" max="7" width="9.5703125" style="2" customWidth="1"/>
    <col min="8" max="8" width="9.7109375" style="2" customWidth="1"/>
    <col min="9" max="9" width="5.5703125" style="2" customWidth="1"/>
    <col min="10" max="10" width="15.5703125" style="2" customWidth="1"/>
    <col min="11" max="11" width="15.42578125" style="2" customWidth="1"/>
    <col min="12" max="12" width="14.28515625" style="2" customWidth="1"/>
    <col min="13" max="13" width="13.42578125" style="2" customWidth="1"/>
    <col min="14" max="14" width="24" style="2" customWidth="1"/>
    <col min="15" max="16384" width="9.140625" style="2"/>
  </cols>
  <sheetData>
    <row r="1" spans="1:14" ht="47.25" customHeight="1" x14ac:dyDescent="0.2">
      <c r="N1" s="11"/>
    </row>
    <row r="2" spans="1:14" ht="39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39" customHeight="1" x14ac:dyDescent="0.2">
      <c r="A3" s="27" t="s">
        <v>0</v>
      </c>
      <c r="B3" s="27" t="s">
        <v>2</v>
      </c>
      <c r="C3" s="28" t="s">
        <v>4</v>
      </c>
      <c r="D3" s="28" t="s">
        <v>1</v>
      </c>
      <c r="E3" s="28" t="s">
        <v>3</v>
      </c>
      <c r="F3" s="23" t="s">
        <v>14</v>
      </c>
      <c r="G3" s="24"/>
      <c r="H3" s="24"/>
      <c r="I3" s="25"/>
      <c r="J3" s="31" t="s">
        <v>12</v>
      </c>
      <c r="K3" s="32"/>
      <c r="L3" s="32"/>
      <c r="M3" s="33"/>
      <c r="N3" s="3" t="s">
        <v>13</v>
      </c>
    </row>
    <row r="4" spans="1:14" ht="159" customHeight="1" x14ac:dyDescent="0.2">
      <c r="A4" s="27"/>
      <c r="B4" s="28"/>
      <c r="C4" s="29"/>
      <c r="D4" s="30"/>
      <c r="E4" s="30"/>
      <c r="F4" s="6" t="s">
        <v>16</v>
      </c>
      <c r="G4" s="6" t="s">
        <v>17</v>
      </c>
      <c r="H4" s="6" t="s">
        <v>18</v>
      </c>
      <c r="I4" s="9" t="s">
        <v>8</v>
      </c>
      <c r="J4" s="3" t="s">
        <v>7</v>
      </c>
      <c r="K4" s="3" t="s">
        <v>5</v>
      </c>
      <c r="L4" s="4" t="s">
        <v>6</v>
      </c>
      <c r="M4" s="4" t="s">
        <v>20</v>
      </c>
      <c r="N4" s="5" t="s">
        <v>10</v>
      </c>
    </row>
    <row r="5" spans="1:14" s="1" customFormat="1" ht="95.25" customHeight="1" x14ac:dyDescent="0.25">
      <c r="A5" s="13">
        <v>1</v>
      </c>
      <c r="B5" s="20" t="s">
        <v>24</v>
      </c>
      <c r="C5" s="19" t="s">
        <v>19</v>
      </c>
      <c r="D5" s="13" t="s">
        <v>23</v>
      </c>
      <c r="E5" s="19">
        <v>77</v>
      </c>
      <c r="F5" s="15">
        <v>3900</v>
      </c>
      <c r="G5" s="15">
        <v>4000</v>
      </c>
      <c r="H5" s="14">
        <v>4100</v>
      </c>
      <c r="I5" s="16" t="s">
        <v>9</v>
      </c>
      <c r="J5" s="16">
        <f>AVERAGE(F5:H5)</f>
        <v>4000</v>
      </c>
      <c r="K5" s="17">
        <f>STDEV(F5:H5)</f>
        <v>100</v>
      </c>
      <c r="L5" s="17">
        <f>K5/J5*100</f>
        <v>2.5</v>
      </c>
      <c r="M5" s="14" t="s">
        <v>21</v>
      </c>
      <c r="N5" s="18">
        <f>J5*E5</f>
        <v>308000</v>
      </c>
    </row>
    <row r="6" spans="1:14" ht="15.75" x14ac:dyDescent="0.25">
      <c r="B6" s="22" t="s">
        <v>15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8"/>
      <c r="N6" s="7">
        <f>SUM(N5:N5)</f>
        <v>308000</v>
      </c>
    </row>
    <row r="7" spans="1:14" ht="21" customHeight="1" x14ac:dyDescent="0.2">
      <c r="B7" s="12"/>
    </row>
    <row r="8" spans="1:14" x14ac:dyDescent="0.2">
      <c r="B8" s="21" t="s">
        <v>25</v>
      </c>
      <c r="C8" s="21"/>
    </row>
    <row r="9" spans="1:14" ht="31.5" customHeight="1" x14ac:dyDescent="0.2">
      <c r="B9" s="21"/>
      <c r="C9" s="21"/>
      <c r="L9" s="10" t="s">
        <v>22</v>
      </c>
    </row>
    <row r="13" spans="1:14" x14ac:dyDescent="0.2">
      <c r="B13" s="10" t="s">
        <v>26</v>
      </c>
      <c r="L13" s="10" t="s">
        <v>27</v>
      </c>
    </row>
  </sheetData>
  <mergeCells count="10">
    <mergeCell ref="B8:C9"/>
    <mergeCell ref="B6:L6"/>
    <mergeCell ref="F3:I3"/>
    <mergeCell ref="A2:N2"/>
    <mergeCell ref="A3:A4"/>
    <mergeCell ref="B3:B4"/>
    <mergeCell ref="C3:C4"/>
    <mergeCell ref="D3:D4"/>
    <mergeCell ref="E3:E4"/>
    <mergeCell ref="J3:M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gerasimova</cp:lastModifiedBy>
  <cp:lastPrinted>2026-10-06T05:32:17Z</cp:lastPrinted>
  <dcterms:created xsi:type="dcterms:W3CDTF">2014-01-15T18:15:09Z</dcterms:created>
  <dcterms:modified xsi:type="dcterms:W3CDTF">2026-10-06T05:33:45Z</dcterms:modified>
</cp:coreProperties>
</file>