
<file path=[Content_Types].xml><?xml version="1.0" encoding="utf-8"?>
<Types xmlns="http://schemas.openxmlformats.org/package/2006/content-types">
  <Default ContentType="image/x-wmf" Extension="wmf"/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_xlnm.Print_Area">'Лист1'!$A$1:$N$36</definedName>
  </definedNames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B3">
      <text>
        <r>
          <rPr>
            <rFont val="Arial"/>
            <sz val="10"/>
          </rPr>
          <t>Здесь необходимо указать предмет контракта</t>
        </r>
      </text>
    </comment>
    <comment authorId="0" ref="A8">
      <text>
        <r>
          <rPr>
            <rFont val="Arial"/>
            <sz val="10"/>
          </rPr>
          <t xml:space="preserve">Внимание! </t>
        </r>
        <r>
          <t xml:space="preserve">
</t>
        </r>
        <r>
          <rPr>
            <rFont val="Tahoma"/>
            <b val="true"/>
            <color rgb="000000" tint="0"/>
            <sz val="8"/>
          </rPr>
          <t>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</t>
        </r>
        <r>
          <t xml:space="preserve">
</t>
        </r>
        <r>
          <rPr>
            <rFont val="Tahoma"/>
            <b val="true"/>
            <color rgb="000000" tint="0"/>
            <sz val="8"/>
          </rPr>
          <t>Если строк больше, то требуется добавить недостающие строки и продлить зону авторасчета.</t>
        </r>
      </text>
    </comment>
    <comment authorId="0" ref="B8">
      <text>
        <r>
          <rPr>
            <rFont val="Arial"/>
            <sz val="10"/>
          </rPr>
          <t>Если вы случайно изменили формулы в таблице и сохранили ее, не нужно переписывть рассчет, просто скачайте таблицу с сайта заново.</t>
        </r>
      </text>
    </comment>
    <comment authorId="0" ref="C8">
      <text>
        <r>
          <rPr>
            <rFont val="Arial"/>
            <sz val="10"/>
          </rPr>
          <t xml:space="preserve">При заполнении таблицы расчета НМЦК для приобретения </t>
        </r>
        <r>
          <rPr>
            <rFont val="Tahoma"/>
            <b val="true"/>
            <color rgb="000000" tint="0"/>
            <sz val="8"/>
          </rPr>
          <t xml:space="preserve">товаров </t>
        </r>
        <r>
          <rPr>
            <rFont val="Tahoma"/>
            <color rgb="000000" tint="0"/>
            <sz val="8"/>
          </rPr>
          <t>не рекомендуется использовать в качестве единицы измерения "Условную единицу"</t>
        </r>
      </text>
    </comment>
    <comment authorId="0" ref="M8">
      <text>
        <r>
          <rPr>
            <rFont val="Arial"/>
            <sz val="10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<sst xmlns="http://schemas.openxmlformats.org/spreadsheetml/2006/main" xmlns:a="http://schemas.openxmlformats.org/drawingml/2006/main" xmlns:a15="http://schemas.microsoft.com/office/drawing/2012/main" xmlns:asvg="http://schemas.microsoft.com/office/drawing/2016/SVG/main" xmlns:c="http://schemas.openxmlformats.org/drawingml/2006/chart" xmlns:co="http://ncloudtech.com" xmlns:co-ooxml="http://ncloudtech.com/ooxml" xmlns:m="http://schemas.openxmlformats.org/officeDocument/2006/math" xmlns:mc="http://schemas.openxmlformats.org/markup-compatibility/2006" xmlns:o="urn:schemas-microsoft-com:office:office" xmlns:p="http://schemas.openxmlformats.org/presentationml/2006/main" xmlns:pic="http://schemas.openxmlformats.org/drawingml/2006/picture" xmlns:r="http://schemas.openxmlformats.org/officeDocument/2006/relationships" xmlns:s="http://schemas.openxmlformats.org/officeDocument/2006/sharedTypes" xmlns:sl="http://schemas.openxmlformats.org/schemaLibrary/2006/main" xmlns:v="urn:schemas-microsoft-com:vml" xmlns:w="http://schemas.openxmlformats.org/wordprocessingml/2006/main" xmlns:w10="urn:schemas-microsoft-com:office:word" xmlns:w14="http://schemas.microsoft.com/office/word/2010/wordml" xmlns:w15="http://schemas.microsoft.com/office/word/2012/wordml" xmlns:wp="http://schemas.openxmlformats.org/drawingml/2006/wordprocessingDrawing" xmlns:wpg="http://schemas.microsoft.com/office/word/2010/wordprocessingGroup" xmlns:wps="http://schemas.microsoft.com/office/word/2010/wordprocessingShape" xmlns:x="urn:schemas-microsoft-com:office:excel" xmlns:x12ac="http://schemas.microsoft.com/office/spreadsheetml/2011/1/ac" xmlns:x14="http://schemas.microsoft.com/office/spreadsheetml/2009/9/main" xmlns:xdr="http://schemas.openxmlformats.org/drawingml/2006/spreadsheetDrawing" xmlns:xm="http://schemas.microsoft.com/office/excel/2006/main" mc:Ignorable="co co-ooxml w14 x14 w15">
  <si>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t>Обоснование начальной (максимальной) цены контракта:</t>
    </r>
    <r>
      <t xml:space="preserve">
</t>
    </r>
    <r>
      <t>«Оказание услуг по сопровождению системы юридически значимого электронного документооборота согласно техническому заданию для управления информационных технологий и телекоммуникаций»</t>
    </r>
  </si>
  <si>
    <t>Приложение №2 к извещению о проведении электронного аукциона</t>
  </si>
  <si>
    <t>Заказчик: Администрация города Магнитогорска</t>
  </si>
  <si>
    <t>№</t>
  </si>
  <si>
    <t>Основные характеристики объекта закупки (согласно приложению № 1 к извещению)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</si>
  <si>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</si>
  <si>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</si>
  <si>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</si>
  <si>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</si>
  <si>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</si>
  <si>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t xml:space="preserve"> </t>
  </si>
  <si>
    <t>Исполнитель №1 (УИТиТ-01/628 от 06.10.2026)</t>
  </si>
  <si>
    <t>Исполнитель №2 (УИТиТ-01/626 от 05.10.2026)</t>
  </si>
  <si>
    <t>Исполнитель №3 (УИТиТ-01/625 от 05.10.2026)</t>
  </si>
  <si>
    <r>
      <rPr>
        <rFont val="Times New Roman"/>
        <b val="true"/>
        <color rgb="000000" tint="0"/>
        <sz val="10"/>
      </rPr>
      <t>Средняя арифметическая цена за единицу     &lt;</t>
    </r>
    <r>
      <rPr>
        <rFont val="Times New Roman"/>
        <b val="true"/>
        <i val="true"/>
        <color rgb="000000" tint="0"/>
        <sz val="10"/>
      </rPr>
      <t>ц</t>
    </r>
    <r>
      <rPr>
        <rFont val="Times New Roman"/>
        <b val="true"/>
        <color rgb="000000" tint="0"/>
        <sz val="10"/>
      </rPr>
      <t xml:space="preserve">&gt; </t>
    </r>
  </si>
  <si>
    <t>Среднее квадратичное отклонение</t>
  </si>
  <si>
    <r>
      <rPr>
        <rFont val="Times New Roman"/>
        <b val="true"/>
        <color rgb="000000" tint="0"/>
        <sz val="10"/>
      </rPr>
      <t xml:space="preserve">коэффициент вариации цен V (%) </t>
    </r>
    <r>
      <rPr>
        <rFont val="Times New Roman"/>
        <b val="false"/>
        <i val="true"/>
        <color rgb="000000" tint="0"/>
        <sz val="10"/>
      </rPr>
      <t>(не должен превышать 33%)</t>
    </r>
  </si>
  <si>
    <r>
      <rPr>
        <rFont val="Times New Roman"/>
        <b val="true"/>
        <color rgb="000000" tint="0"/>
        <sz val="10"/>
      </rPr>
      <t>Расчет Н(М)ЦК по формуле</t>
    </r>
    <r>
      <rPr>
        <rFont val="Times New Roman"/>
        <b val="false"/>
        <color rgb="000000" tint="0"/>
        <sz val="10"/>
      </rPr>
      <t xml:space="preserve">                                  </t>
    </r>
    <r>
      <rPr>
        <rFont val="Times New Roman"/>
        <b val="false"/>
        <color rgb="000000" tint="0"/>
        <sz val="9"/>
      </rPr>
      <t>v - количество (объем) закупаемого товара (работы, услуги);</t>
    </r>
    <r>
      <t xml:space="preserve">
</t>
    </r>
    <r>
      <rPr>
        <rFont val="Times New Roman"/>
        <b val="false"/>
        <color rgb="000000" tint="0"/>
        <sz val="9"/>
      </rPr>
      <t>n - количество значений, используемых в расчете;</t>
    </r>
    <r>
      <t xml:space="preserve">
</t>
    </r>
    <r>
      <rPr>
        <rFont val="Times New Roman"/>
        <b val="false"/>
        <color rgb="000000" tint="0"/>
        <sz val="9"/>
      </rPr>
      <t>i - номер источника ценовой информации;</t>
    </r>
    <r>
      <t xml:space="preserve">
</t>
    </r>
    <r>
      <rPr>
        <rFont val="Times New Roman"/>
        <b val="false"/>
        <color rgb="000000" tint="0"/>
        <sz val="9"/>
      </rPr>
      <t xml:space="preserve">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</si>
  <si>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</si>
  <si>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</si>
  <si>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</si>
  <si>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13</t>
  </si>
  <si>
    <t>Оказание услуг по сопровождению системы юридически значимого электронного документооборота</t>
  </si>
  <si>
    <t>усл. ед.</t>
  </si>
  <si>
    <t>ИТОГО</t>
  </si>
  <si>
    <t xml:space="preserve">По произведенным Заказчиком расчетам среднее квадратичное отклонение составило </t>
  </si>
  <si>
    <t>рублей</t>
  </si>
  <si>
    <t>и коэффициент вариации цены составил</t>
  </si>
  <si>
    <t xml:space="preserve">Поскольку коэффициент вариации цены менее 33%, совокупность значений, используемых в расчете, при определении НМЦК считается однородной  и не требуется </t>
  </si>
  <si>
    <t>дополнительные исследования в целях увеличения количества ценовой информации, используемой в расчетах</t>
  </si>
  <si>
    <t>В результате проведенного расчета НМЦК контракта составила:</t>
  </si>
  <si>
    <r>
      <t>При определении НМЦК Заказчиком был проанализирован рынок с учетом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Приказ № 567 от 02.10.2013.</t>
    </r>
    <r>
      <t xml:space="preserve">
</t>
    </r>
    <r>
      <t xml:space="preserve"> В связи с невозможностью применения средней цены, т.к. она не соответствует лимитам бюджетных обязательств, доведенным до заказчика, и с целью эффективного расходования средств, выбран иной метод расчета НМЦК в соответствии с требованиями статьи 22 закона № 44-ФЗ.</t>
    </r>
    <r>
      <t xml:space="preserve">
</t>
    </r>
    <r>
      <t xml:space="preserve">С учетом доведенных до Заказчика как получателя бюджетных средств лимитов бюджетных обязательств начальная (максимальная) цена контракта устанавливается в размере 516 880 руб.             </t>
    </r>
  </si>
  <si>
    <t>*При определении НМЦК контракта Заказчика применяется Приказ минэкономразвития россии от 02.10.2013 № 567 " Об утверждении методических рекомендаций по применению методов определения начальной (максимальной) цены контракта., цены контракта, заключаемого с единственным поставщиком".</t>
  </si>
  <si>
    <t>Расчет начальной (максимальной) цены контракта произведён методом сопоставимых рыночных цен, где</t>
  </si>
  <si>
    <t>v - объем закупаемого товара;</t>
  </si>
  <si>
    <t>n - количество значений, используемых в расчете;</t>
  </si>
  <si>
    <t>i - номер источника ценовой информации;</t>
  </si>
  <si>
    <t>цi - цена единицы товара, представленная в источнике с номером i (руб.)</t>
  </si>
  <si>
    <t>ц - средняя арифметическая величина цены единицы товара;</t>
  </si>
  <si>
    <t>V - коэффициент вариации;</t>
  </si>
  <si>
    <t>Ответственный</t>
  </si>
  <si>
    <t>Специалист по закупкам</t>
  </si>
  <si>
    <t>Кадыров Д.Д.</t>
  </si>
  <si>
    <t>(должность)</t>
  </si>
  <si>
    <t>(подпись/расшифровка)</t>
  </si>
  <si>
    <r>
      <rPr>
        <rFont val="Times New Roman"/>
        <color rgb="000000" tint="0"/>
        <sz val="12"/>
      </rPr>
      <t>Предполагаемые сроки проведения: октябрь 2026г.</t>
    </r>
  </si>
  <si>
    <r>
      <rPr>
        <rFont val="Times New Roman"/>
        <color rgb="000000" tint="0"/>
        <sz val="12"/>
      </rPr>
      <t xml:space="preserve">Порядок оплаты: </t>
    </r>
    <r>
      <rPr>
        <rFont val="Times new roman"/>
        <color rgb="000000" tint="0"/>
        <sz val="11"/>
      </rPr>
      <t>Оплата оказанных услуг по Контракту осуществляется по факту оказания услуг в форме безналичного расчета путем перечисления Заказчиком денежных средств на расчетный счет Исполнителя в срок не более 7 (семи) рабочих дней с даты подписания Заказчиком документа о приемке.</t>
    </r>
    <r>
      <rPr>
        <rFont val="Times new roman"/>
        <color rgb="000000" tint="0"/>
        <sz val="11"/>
      </rPr>
      <t xml:space="preserve"> В случае изменения расчетного счета Исполнитель обязан в 5 (пятидневный) срок с момента изменения расчетного счета в письменной форме сообщить об этом Заказчику, указав новые реквизиты расчетного счета. В противном случае все риски, связанные с перечислением Заказчиком денежных средств на указанный в контракте счет Исполнителя, несет Исполнитель.</t>
    </r>
  </si>
  <si>
    <r>
      <rPr>
        <rFont val="Times New Roman"/>
        <color rgb="000000" tint="0"/>
        <sz val="12"/>
      </rPr>
      <t xml:space="preserve">Срок оплаты: </t>
    </r>
    <r>
      <rPr>
        <rFont val="Times new roman"/>
        <color rgb="000000" tint="0"/>
        <sz val="11"/>
      </rPr>
      <t>Оплата оказанных услуг по Контракту осуществляется по факту оказания услуг в форме безналичного расчета путем перечисления Заказчиком денежных средств на расчетный счет Исполнителя в срок не более 7 (семи) рабочих дней с даты подписания Заказчиком документа о приемке.</t>
    </r>
  </si>
  <si>
    <r>
      <rPr>
        <rFont val="Times New Roman"/>
        <color rgb="000000" tint="0"/>
        <sz val="12"/>
      </rPr>
      <t xml:space="preserve">Требования к гарантийному сроку:  </t>
    </r>
    <r>
      <rPr>
        <rFont val="PT Astra Serif"/>
        <color rgb="000000" tint="0"/>
        <sz val="11"/>
      </rPr>
      <t>Гарантийный срок на результат оказанных услуг составляет 6 месяцев с даты подписания Заказчиком документа о приемке.</t>
    </r>
  </si>
  <si>
    <r>
      <rPr>
        <rFont val="Times New Roman"/>
        <color rgb="000000" tint="0"/>
        <sz val="12"/>
      </rPr>
      <t xml:space="preserve">Начальная  (максимальная) цена контракта: </t>
    </r>
  </si>
  <si>
    <r>
      <rPr>
        <rFont val="Times New Roman"/>
        <color rgb="000000" tint="0"/>
        <sz val="12"/>
      </rPr>
      <t>рублей</t>
    </r>
  </si>
  <si>
    <r>
      <rPr>
        <rFont val="Times New Roman"/>
        <color rgb="000000" tint="0"/>
        <sz val="12"/>
      </rPr>
      <t xml:space="preserve">Место оказания услуг: Российская Федерация, Челябинская область, г. Магнитогорск, пр. Ленина, д. 72, </t>
    </r>
    <r>
      <rPr>
        <rFont val="Times New Roman"/>
        <color rgb="000000" tint="0"/>
        <sz val="12"/>
      </rPr>
      <t>каб. 144</t>
    </r>
  </si>
  <si>
    <r>
      <rPr>
        <rFont val="Times New Roman"/>
        <color rgb="000000" tint="0"/>
        <sz val="12"/>
      </rPr>
      <t xml:space="preserve">Сроки оказания услуг:  </t>
    </r>
    <r>
      <rPr>
        <rFont val="Times new roman"/>
        <b val="true"/>
        <color rgb="000000" tint="0"/>
        <sz val="11"/>
      </rPr>
      <t>с 01.01.2027 по 30.06.2027г.</t>
    </r>
  </si>
  <si>
    <r>
      <rPr>
        <rFont val="Times new roman"/>
        <color rgb="000000" tint="0"/>
        <sz val="11"/>
      </rPr>
      <t>Цена контракта включает в себя все расходы, связанные с выполнением Исполнителем обязательств по Контракту, в том числе налоги, сборы и другие обязательные платежи, которые Исполнитель должен выплатить в связи с выполнением обязательств по Контракту в соответствии с законодательством Российской Федерации.</t>
    </r>
  </si>
  <si>
    <t>Дата составления: 28.09.2025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</si>
</sst>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@" formatCode="@" numFmtId="1002"/>
    <numFmt co:extendedFormatCode="#,##0.00;-#,##0.00" formatCode="#,##0.00;-#,##0.00" numFmtId="1003"/>
    <numFmt co:extendedFormatCode="#,##0.00" formatCode="#,##0.00" numFmtId="1004"/>
    <numFmt co:extendedFormatCode="#,##0.000000" formatCode="#,##0.000000" numFmtId="1005"/>
    <numFmt co:extendedFormatCode="#,##0.00000" formatCode="#,##0.00000" numFmtId="1006"/>
    <numFmt co:extendedFormatCode="#,##0" formatCode="#,##0" numFmtId="1007"/>
    <numFmt co:extendedFormatCode="0.00%" formatCode="0.00%" numFmtId="1008"/>
  </numFmts>
  <fonts count="16">
    <font>
      <name val="Calibri"/>
      <color rgb="000000" tint="0"/>
      <sz val="11"/>
    </font>
    <font>
      <name val="Cambria"/>
      <color rgb="000000" tint="0"/>
      <sz val="11"/>
    </font>
    <font>
      <name val="Times New Roman"/>
      <color rgb="000000" tint="0"/>
      <sz val="10"/>
    </font>
    <font>
      <name val="Times New Roman"/>
      <color rgb="000000" tint="0"/>
      <sz val="16"/>
    </font>
    <font>
      <name val="Times New Roman"/>
      <b val="true"/>
      <color rgb="000000" tint="0"/>
      <sz val="12"/>
    </font>
    <font>
      <name val="Times New Roman"/>
      <b val="true"/>
      <color rgb="000000" tint="0"/>
      <sz val="10"/>
    </font>
    <font>
      <name val="Times New Roman"/>
      <b val="true"/>
      <sz val="10"/>
    </font>
    <font>
      <name val="XO Thames"/>
      <color rgb="000000" tint="0"/>
      <sz val="10"/>
    </font>
    <font>
      <name val="XO Thames"/>
      <sz val="10"/>
    </font>
    <font>
      <name val="Times New Roman"/>
      <sz val="10"/>
    </font>
    <font>
      <name val="Times New Roman"/>
      <sz val="11"/>
    </font>
    <font>
      <name val="Times New Roman"/>
      <b val="true"/>
      <sz val="11"/>
    </font>
    <font>
      <name val="Times New Roman"/>
      <color rgb="000000" tint="0"/>
      <sz val="12"/>
    </font>
    <font>
      <name val="Times New Roman"/>
      <color rgb="FF0000" tint="0"/>
      <sz val="12"/>
    </font>
    <font>
      <name val="Cambria"/>
      <color rgb="000000" tint="0"/>
      <sz val="10"/>
    </font>
    <font>
      <name val="Times new roman"/>
      <color rgb="000000" tint="0"/>
      <sz val="11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</borders>
  <cellStyleXfs count="1">
    <xf applyAlignment="true" applyFont="true" applyNumberFormat="true" borderId="0" fillId="0" fontId="1" numFmtId="1000" quotePrefix="false">
      <alignment horizontal="general" shrinkToFit="false" textRotation="0" vertical="bottom" wrapText="false"/>
    </xf>
  </cellStyleXfs>
  <cellXfs count="74">
    <xf applyAlignment="true" applyFont="true" applyNumberFormat="true" borderId="0" fillId="0" fontId="1" numFmtId="1000" quotePrefix="false">
      <alignment horizontal="general" shrinkToFit="false" textRotation="0" vertical="bottom" wrapText="false"/>
    </xf>
    <xf applyAlignment="tru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Font="true" applyNumberFormat="true" borderId="0" fillId="0" fontId="2" numFmtId="1001" quotePrefix="false">
      <alignment horizontal="general" shrinkToFit="false" textRotation="0" vertical="bottom" wrapText="false"/>
      <protection hidden="false" locked="true"/>
    </xf>
    <xf applyAlignment="true" applyFont="true" applyNumberFormat="true" borderId="0" fillId="0" fontId="3" numFmtId="1001" quotePrefix="false">
      <alignment horizontal="right" indent="0" shrinkToFit="false" textRotation="0" vertical="center" wrapText="false"/>
      <protection hidden="false" locked="true"/>
    </xf>
    <xf applyAlignment="true" applyBorder="true" applyFont="true" applyNumberFormat="true" borderId="1" fillId="0" fontId="4" numFmtId="1000" quotePrefix="false">
      <alignment horizontal="center" textRotation="0" vertical="bottom" wrapText="true"/>
      <protection hidden="false" locked="true"/>
    </xf>
    <xf applyAlignment="true" applyFont="true" applyNumberFormat="true" borderId="0" fillId="0" fontId="2" numFmtId="1000" quotePrefix="false">
      <alignment horizontal="right" indent="0" shrinkToFit="false" textRotation="0" vertical="top" wrapText="false"/>
      <protection hidden="false" locked="true"/>
    </xf>
    <xf applyAlignment="true" applyBorder="true" applyFont="true" applyNumberFormat="true" borderId="2" fillId="0" fontId="4" numFmtId="1000" quotePrefix="false">
      <alignment horizontal="center" textRotation="0" vertical="bottom" wrapText="true"/>
      <protection hidden="false" locked="true"/>
    </xf>
    <xf applyAlignment="true" applyBorder="true" applyFont="true" applyNumberFormat="true" borderId="3" fillId="0" fontId="4" numFmtId="1000" quotePrefix="false">
      <alignment horizontal="center" textRotation="0" vertical="bottom" wrapText="true"/>
      <protection hidden="false" locked="true"/>
    </xf>
    <xf applyAlignment="true" applyBorder="true" applyFont="true" applyNumberFormat="true" borderId="4" fillId="0" fontId="4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2" fillId="0" fontId="4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3" fillId="0" fontId="4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5" fillId="0" fontId="5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6" fillId="0" fontId="5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7" fillId="0" fontId="5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5" fillId="0" fontId="5" numFmtId="1001" quotePrefix="false">
      <alignment horizontal="center" textRotation="0" vertical="top" wrapText="true"/>
      <protection hidden="false" locked="true"/>
    </xf>
    <xf applyAlignment="true" applyBorder="true" applyFont="true" applyNumberFormat="true" borderId="6" fillId="0" fontId="5" numFmtId="1001" quotePrefix="false">
      <alignment horizontal="center" textRotation="0" vertical="top" wrapText="true"/>
      <protection hidden="false" locked="true"/>
    </xf>
    <xf applyAlignment="true" applyBorder="true" applyFont="true" applyNumberFormat="true" borderId="7" fillId="0" fontId="5" numFmtId="1001" quotePrefix="false">
      <alignment horizontal="center" textRotation="0" vertical="top" wrapText="true"/>
      <protection hidden="false" locked="true"/>
    </xf>
    <xf applyAlignment="true" applyBorder="true" applyFont="true" applyNumberFormat="true" borderId="5" fillId="0" fontId="5" numFmtId="1000" quotePrefix="false">
      <alignment horizontal="center" textRotation="0" vertical="top" wrapText="true"/>
      <protection hidden="false" locked="true"/>
    </xf>
    <xf applyAlignment="true" applyBorder="true" applyFont="true" applyNumberFormat="true" borderId="6" fillId="0" fontId="5" numFmtId="1000" quotePrefix="false">
      <alignment horizontal="center" textRotation="0" vertical="top" wrapText="true"/>
      <protection hidden="false" locked="true"/>
    </xf>
    <xf applyAlignment="true" applyBorder="true" applyFont="true" applyNumberFormat="true" borderId="7" fillId="0" fontId="5" numFmtId="1000" quotePrefix="false">
      <alignment horizontal="center" textRotation="0" vertical="top" wrapText="true"/>
      <protection hidden="false" locked="true"/>
    </xf>
    <xf applyAlignment="true" applyBorder="true" applyFont="true" applyNumberFormat="true" borderId="8" fillId="0" fontId="5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5" fillId="0" fontId="6" numFmtId="1000" quotePrefix="false">
      <alignment horizontal="center" textRotation="0" vertical="center" wrapText="true"/>
      <protection hidden="false" locked="true"/>
    </xf>
    <xf applyAlignment="true" applyFont="true" applyNumberFormat="true" borderId="0" fillId="0" fontId="5" numFmtId="1000" quotePrefix="false">
      <alignment horizontal="general" shrinkToFit="false" textRotation="0" vertical="bottom" wrapText="false"/>
      <protection hidden="false" locked="true"/>
    </xf>
    <xf applyAlignment="true" applyBorder="true" applyFont="true" applyNumberFormat="true" borderId="5" fillId="0" fontId="5" numFmtId="1002" quotePrefix="false">
      <alignment horizontal="center" textRotation="0" vertical="top" wrapText="true"/>
      <protection hidden="false" locked="true"/>
    </xf>
    <xf applyAlignment="true" applyFont="true" applyNumberFormat="true" borderId="0" fillId="0" fontId="2" numFmtId="1000" quotePrefix="false">
      <alignment horizontal="general" shrinkToFit="false" textRotation="0" vertical="center" wrapText="false"/>
      <protection hidden="false" locked="true"/>
    </xf>
    <xf applyAlignment="true" applyBorder="true" applyFont="true" applyNumberFormat="true" borderId="5" fillId="0" fontId="2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5" fillId="0" fontId="7" numFmtId="1003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5" fillId="0" fontId="8" numFmtId="1003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5" fillId="0" fontId="9" numFmtId="1004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5" fillId="0" fontId="2" numFmtId="1004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5" fillId="0" fontId="9" numFmtId="1001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5" fillId="0" fontId="2" numFmtId="1005" quotePrefix="false">
      <alignment horizontal="center" textRotation="0" vertical="center" wrapText="true"/>
      <protection hidden="false" locked="true"/>
    </xf>
    <xf applyAlignment="true" applyBorder="true" applyFont="true" applyNumberFormat="true" borderId="5" fillId="0" fontId="2" numFmtId="1006" quotePrefix="false">
      <alignment horizontal="center" textRotation="0" vertical="center" wrapText="true"/>
      <protection hidden="false" locked="true"/>
    </xf>
    <xf applyAlignment="true" applyBorder="true" applyFont="true" applyNumberFormat="true" borderId="5" fillId="0" fontId="5" numFmtId="1004" quotePrefix="false">
      <alignment horizontal="center" textRotation="0" vertical="center" wrapText="true"/>
      <protection hidden="false" locked="true"/>
    </xf>
    <xf applyAlignment="true" applyFont="true" applyNumberFormat="true" borderId="0" fillId="0" fontId="2" numFmtId="1007" quotePrefix="false">
      <alignment horizontal="general" shrinkToFit="false" textRotation="0" vertical="center" wrapText="false"/>
      <protection hidden="false" locked="true"/>
    </xf>
    <xf applyAlignment="true" applyBorder="true" applyFont="true" applyNumberFormat="true" borderId="5" fillId="0" fontId="5" numFmtId="1004" quotePrefix="false">
      <alignment horizontal="left" indent="0" textRotation="0" vertical="top" wrapText="true"/>
      <protection hidden="false" locked="true"/>
    </xf>
    <xf applyAlignment="true" applyBorder="true" applyFont="true" applyNumberFormat="true" borderId="5" fillId="0" fontId="6" numFmtId="1004" quotePrefix="false">
      <alignment horizontal="center" shrinkToFit="false" textRotation="0" vertical="center" wrapText="false"/>
      <protection hidden="false" locked="true"/>
    </xf>
    <xf applyAlignment="true" applyFont="true" applyNumberFormat="true" borderId="0" fillId="0" fontId="2" numFmtId="1004" quotePrefix="false">
      <alignment horizontal="center" shrinkToFit="false" textRotation="0" vertical="top" wrapText="false"/>
      <protection hidden="false" locked="true"/>
    </xf>
    <xf applyAlignment="true" applyFont="true" applyNumberFormat="true" borderId="0" fillId="0" fontId="10" numFmtId="1004" quotePrefix="false">
      <alignment horizontal="right" indent="0" shrinkToFit="false" textRotation="0" vertical="center" wrapText="false"/>
      <protection hidden="false" locked="true"/>
    </xf>
    <xf applyAlignment="true" applyFont="true" applyNumberFormat="true" borderId="0" fillId="0" fontId="11" numFmtId="1004" quotePrefix="false">
      <alignment horizontal="right" indent="0" shrinkToFit="false" textRotation="0" vertical="center" wrapText="false"/>
      <protection hidden="false" locked="true"/>
    </xf>
    <xf applyAlignment="true" applyFont="true" applyNumberFormat="true" borderId="0" fillId="0" fontId="10" numFmtId="1004" quotePrefix="false">
      <alignment horizontal="center" shrinkToFit="false" textRotation="0" vertical="center" wrapText="false"/>
      <protection hidden="false" locked="true"/>
    </xf>
    <xf applyAlignment="true" applyFont="true" applyNumberFormat="true" borderId="0" fillId="0" fontId="10" numFmtId="1004" quotePrefix="false">
      <alignment horizontal="general" shrinkToFit="false" textRotation="0" vertical="center" wrapText="false"/>
      <protection hidden="false" locked="true"/>
    </xf>
    <xf applyAlignment="true" applyFont="true" applyNumberFormat="true" borderId="0" fillId="0" fontId="11" numFmtId="1008" quotePrefix="false">
      <alignment horizontal="left" indent="0" textRotation="0" vertical="center" wrapText="true"/>
      <protection hidden="false" locked="true"/>
    </xf>
    <xf applyAlignment="true" applyFont="true" applyNumberFormat="true" borderId="0" fillId="0" fontId="12" numFmtId="1004" quotePrefix="false">
      <alignment horizontal="center" shrinkToFit="false" textRotation="0" vertical="top" wrapText="false"/>
      <protection hidden="false" locked="true"/>
    </xf>
    <xf applyAlignment="true" applyFont="true" applyNumberFormat="true" borderId="0" fillId="0" fontId="10" numFmtId="1004" quotePrefix="false">
      <alignment horizontal="left" indent="0" textRotation="0" vertical="center" wrapText="true"/>
      <protection hidden="false" locked="true"/>
    </xf>
    <xf applyAlignment="true" applyFont="true" applyNumberFormat="true" borderId="0" fillId="0" fontId="11" numFmtId="1001" quotePrefix="false">
      <alignment horizontal="center" textRotation="0" vertical="center" wrapText="true"/>
      <protection hidden="false" locked="true"/>
    </xf>
    <xf applyAlignment="true" applyFont="true" applyNumberFormat="true" borderId="0" fillId="0" fontId="11" numFmtId="1004" quotePrefix="false">
      <alignment horizontal="center" textRotation="0" vertical="center" wrapText="true"/>
      <protection hidden="false" locked="true"/>
    </xf>
    <xf applyAlignment="true" applyFont="true" applyNumberFormat="true" borderId="0" fillId="0" fontId="13" numFmtId="1004" quotePrefix="false">
      <alignment horizontal="general" shrinkToFit="false" textRotation="0" vertical="center" wrapText="false"/>
      <protection hidden="false" locked="true"/>
    </xf>
    <xf applyAlignment="true" applyFont="true" applyNumberFormat="true" borderId="0" fillId="0" fontId="4" numFmtId="1000" quotePrefix="false">
      <alignment horizontal="right" indent="0" textRotation="0" vertical="center" wrapText="true"/>
      <protection hidden="false" locked="true"/>
    </xf>
    <xf applyAlignment="true" applyFont="true" applyNumberFormat="true" borderId="0" fillId="0" fontId="4" numFmtId="1004" quotePrefix="false">
      <alignment horizontal="right" indent="0" textRotation="0" vertical="center" wrapText="true"/>
      <protection hidden="false" locked="true"/>
    </xf>
    <xf applyAlignment="true" applyFont="true" applyNumberFormat="true" borderId="0" fillId="0" fontId="4" numFmtId="1004" quotePrefix="false">
      <alignment horizontal="general" shrinkToFit="false" textRotation="0" vertical="center" wrapText="false"/>
      <protection hidden="false" locked="true"/>
    </xf>
    <xf applyAlignment="true" applyFont="true" applyNumberFormat="true" borderId="0" fillId="0" fontId="12" numFmtId="1001" quotePrefix="false">
      <alignment horizontal="general" shrinkToFit="false" textRotation="0" vertical="center" wrapText="false"/>
      <protection hidden="false" locked="true"/>
    </xf>
    <xf applyAlignment="true" applyFont="true" applyNumberFormat="true" borderId="0" fillId="0" fontId="12" numFmtId="1000" quotePrefix="false">
      <alignment horizontal="general" shrinkToFit="false" textRotation="0" vertical="center" wrapText="false"/>
      <protection hidden="false" locked="true"/>
    </xf>
    <xf applyAlignment="true" applyFont="true" applyNumberFormat="true" borderId="0" fillId="0" fontId="4" numFmtId="1000" quotePrefix="false">
      <alignment horizontal="general" shrinkToFit="false" textRotation="0" vertical="center" wrapText="false"/>
      <protection hidden="false" locked="true"/>
    </xf>
    <xf applyAlignment="true" applyFont="true" applyNumberFormat="true" borderId="0" fillId="0" fontId="2" numFmtId="1000" quotePrefix="false">
      <alignment horizontal="left" indent="0" textRotation="0" vertical="bottom" wrapText="true"/>
      <protection hidden="false" locked="true"/>
    </xf>
    <xf applyAlignment="true" applyFont="true" applyNumberFormat="true" borderId="0" fillId="0" fontId="2" numFmtId="1000" quotePrefix="false">
      <alignment horizontal="general" textRotation="0" vertical="bottom" wrapText="true"/>
      <protection hidden="false" locked="true"/>
    </xf>
    <xf applyAlignment="true" applyFont="true" applyNumberFormat="true" borderId="0" fillId="0" fontId="2" numFmtId="1000" quotePrefix="false">
      <alignment horizontal="left" indent="0" shrinkToFit="false" textRotation="0" vertical="bottom" wrapText="false"/>
      <protection hidden="false" locked="true"/>
    </xf>
    <xf applyAlignment="true" applyFont="true" applyNumberFormat="true" borderId="0" fillId="0" fontId="14" numFmtId="1000" quotePrefix="false">
      <alignment horizontal="general" shrinkToFit="false" textRotation="0" vertical="bottom" wrapText="false"/>
      <protection hidden="false" locked="true"/>
    </xf>
    <xf applyAlignment="true" applyFont="true" applyNumberFormat="true" borderId="0" fillId="0" fontId="12" numFmtId="1000" quotePrefix="false">
      <alignment horizontal="left" indent="0" shrinkToFit="false" textRotation="0" vertical="bottom" wrapText="false"/>
      <protection hidden="false" locked="true"/>
    </xf>
    <xf applyAlignment="true" applyFont="true" applyNumberFormat="true" borderId="0" fillId="0" fontId="12" numFmtId="1000" quotePrefix="false">
      <alignment horizontal="general" shrinkToFit="false" textRotation="0" vertical="bottom" wrapText="false"/>
      <protection hidden="false" locked="true"/>
    </xf>
    <xf applyAlignment="true" applyFont="true" applyNumberFormat="true" borderId="0" fillId="0" fontId="12" numFmtId="1001" quotePrefix="false">
      <alignment horizontal="general" shrinkToFit="false" textRotation="0" vertical="bottom" wrapText="false"/>
      <protection hidden="false" locked="true"/>
    </xf>
    <xf applyAlignment="true" applyBorder="true" applyFont="true" applyNumberFormat="true" borderId="1" fillId="0" fontId="12" numFmtId="1000" quotePrefix="false">
      <alignment horizontal="general" shrinkToFit="false" textRotation="0" vertical="bottom" wrapText="false"/>
      <protection hidden="false" locked="true"/>
    </xf>
    <xf applyAlignment="true" applyBorder="true" applyFont="true" applyNumberFormat="true" borderId="9" fillId="0" fontId="12" numFmtId="1000" quotePrefix="false">
      <alignment horizontal="right" indent="0" shrinkToFit="false" textRotation="0" vertical="bottom" wrapText="false"/>
      <protection hidden="false" locked="true"/>
    </xf>
    <xf applyAlignment="true" applyFont="true" applyNumberFormat="true" borderId="0" fillId="0" fontId="12" numFmtId="1000" quotePrefix="false">
      <alignment horizontal="right" indent="0" textRotation="0" vertical="center" wrapText="true"/>
      <protection hidden="false" locked="true"/>
    </xf>
    <xf applyAlignment="true" applyFont="true" applyNumberFormat="true" borderId="0" fillId="0" fontId="12" numFmtId="1000" quotePrefix="false">
      <alignment horizontal="general" textRotation="0" vertical="top" wrapText="true"/>
      <protection hidden="false" locked="true"/>
    </xf>
    <xf applyAlignment="true" applyFont="true" applyNumberFormat="true" borderId="0" fillId="0" fontId="12" numFmtId="1000" quotePrefix="false">
      <alignment horizontal="right" indent="0" shrinkToFit="false" textRotation="0" vertical="bottom" wrapText="false"/>
      <protection hidden="false" locked="true"/>
    </xf>
    <xf applyAlignment="true" applyFont="true" applyNumberFormat="true" borderId="0" fillId="0" fontId="12" numFmtId="1000" quotePrefix="false">
      <alignment horizontal="general" textRotation="0" vertical="bottom" wrapText="true"/>
      <protection hidden="false" locked="true"/>
    </xf>
    <xf applyAlignment="true" applyFont="true" applyNumberFormat="true" borderId="0" fillId="0" fontId="12" numFmtId="1000" quotePrefix="false">
      <alignment horizontal="right" indent="0" shrinkToFit="false" textRotation="0" vertical="center" wrapText="false"/>
      <protection hidden="false" locked="true"/>
    </xf>
    <xf applyAlignment="true" applyFont="true" applyNumberFormat="true" borderId="0" fillId="0" fontId="12" numFmtId="1000" quotePrefix="false">
      <alignment horizontal="left" indent="0" textRotation="0" vertical="bottom" wrapText="true"/>
      <protection hidden="false" locked="true"/>
    </xf>
    <xf applyAlignment="true" applyFont="true" applyNumberFormat="true" borderId="0" fillId="0" fontId="4" numFmtId="1004" quotePrefix="false">
      <alignment horizontal="right" indent="0" textRotation="0" vertical="bottom" wrapText="true"/>
      <protection hidden="false" locked="true"/>
    </xf>
    <xf applyAlignment="true" applyFont="true" applyNumberFormat="true" borderId="0" fillId="0" fontId="12" numFmtId="1001" quotePrefix="false">
      <alignment horizontal="general" textRotation="0" vertical="bottom" wrapText="true"/>
      <protection hidden="false" locked="true"/>
    </xf>
    <xf applyAlignment="true" applyFont="true" applyNumberFormat="true" borderId="0" fillId="0" fontId="12" numFmtId="1000" quotePrefix="false">
      <alignment horizontal="general" textRotation="0" vertical="bottom" wrapText="true"/>
      <protection hidden="false" locked="true"/>
    </xf>
    <xf applyAlignment="true" applyFont="true" applyNumberFormat="true" borderId="0" fillId="0" fontId="12" numFmtId="1000" quotePrefix="false">
      <alignment horizontal="right" indent="0" shrinkToFit="false" textRotation="0" vertical="top" wrapText="false"/>
      <protection hidden="false" locked="true"/>
    </xf>
    <xf applyAlignment="true" applyFont="true" applyNumberFormat="true" borderId="0" fillId="0" fontId="15" numFmtId="1000" quotePrefix="false">
      <alignment horizontal="justify" textRotation="0" vertical="center" wrapText="true"/>
      <protection hidden="false" locked="true"/>
    </xf>
  </cellXfs>
  <cellStyles count="1">
    <cellStyle builtinId="0" name="Normal" xfId="0"/>
  </cellStyles>
  <dxfs count="1">
    <dxf>
      <font>
        <b val="true"/>
        <i val="false"/>
        <color rgb="000000" tint="0"/>
      </font>
      <fill>
        <patternFill patternType="solid">
          <bgColor rgb="FF0000" tint="0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drawings/_rels/drawing1.xml.rels><?xml version="1.0" encoding="UTF-8" standalone="no" ?>
<Relationships xmlns="http://schemas.openxmlformats.org/package/2006/relationships">
  <Relationship Id="rId1" Target="../media/image1.wmf" Type="http://schemas.openxmlformats.org/officeDocument/2006/relationships/image"/>
  <Relationship Id="rId2" Target="../media/image2.wmf" Type="http://schemas.openxmlformats.org/officeDocument/2006/relationships/image"/>
  <Relationship Id="rId3" Target="../media/image3.wmf" Type="http://schemas.openxmlformats.org/officeDocument/2006/relationships/image"/>
  <Relationship Id="rId4" Target="../media/image4.wmf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11951859" y="2043265"/>
    <xdr:ext cx="892799" cy="47376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10902474" y="1911505"/>
    <xdr:ext cx="740520" cy="426239"/>
    <xdr:pic>
      <xdr:nvPicPr>
        <xdr:cNvPr hidden="false" id="2" name="Picture 2"/>
        <xdr:cNvPicPr preferRelativeResize="true"/>
      </xdr:nvPicPr>
      <xdr:blipFill>
        <a:blip r:embed="rId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13278284" y="2520625"/>
    <xdr:ext cx="1464479" cy="388080"/>
    <xdr:pic>
      <xdr:nvPicPr>
        <xdr:cNvPr hidden="false" id="3" name="Picture 3"/>
        <xdr:cNvPicPr preferRelativeResize="true"/>
      </xdr:nvPicPr>
      <xdr:blipFill>
        <a:blip r:embed="rId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13477004" y="2326225"/>
    <xdr:ext cx="159479" cy="216720"/>
    <xdr:pic>
      <xdr:nvPicPr>
        <xdr:cNvPr hidden="false" id="4" name="Picture 4"/>
        <xdr:cNvPicPr preferRelativeResize="true"/>
      </xdr:nvPicPr>
      <xdr:blipFill>
        <a:blip r:embed="rId4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63000"/>
              </a:schemeClr>
            </a:gs>
            <a:gs pos="100000">
              <a:schemeClr val="phClr">
                <a:tint val="8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0">
          <a:prstDash val="solid"/>
        </a:ln>
        <a:ln w="0">
          <a:prstDash val="solid"/>
        </a:ln>
        <a:ln w="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</a:schemeClr>
            </a:gs>
            <a:gs pos="40000">
              <a:schemeClr val="phClr">
                <a:tint val="5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2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  <Relationship Id="rId2" Target="../drawings/vmlDrawing1.vml" Type="http://schemas.openxmlformats.org/officeDocument/2006/relationships/vmlDrawing"/>
  <Relationship Id="rId3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WVV36"/>
  <sheetViews>
    <sheetView showZeros="true" workbookViewId="0"/>
  </sheetViews>
  <sheetFormatPr baseColWidth="8" customHeight="false" defaultColWidth="11.538795472504" defaultRowHeight="12.75" zeroHeight="false"/>
  <cols>
    <col customWidth="true" hidden="false" max="1" min="1" outlineLevel="0" style="1" width="3.98671876308395"/>
    <col customWidth="true" hidden="false" max="2" min="2" outlineLevel="0" style="1" width="51.1574881325694"/>
    <col customWidth="true" hidden="false" max="3" min="3" outlineLevel="0" style="1" width="7.74655116676453"/>
    <col customWidth="true" hidden="false" max="4" min="4" outlineLevel="0" style="1" width="10.8149205248821"/>
    <col customWidth="true" hidden="false" max="5" min="5" outlineLevel="0" style="1" width="18.3778012016551"/>
    <col customWidth="true" hidden="false" max="6" min="6" outlineLevel="0" style="1" width="16.8868340836699"/>
    <col customWidth="true" hidden="false" max="7" min="7" outlineLevel="0" style="1" width="18.0860910381339"/>
    <col customWidth="true" hidden="false" max="8" min="8" outlineLevel="0" style="1" width="23.239654853623"/>
    <col customWidth="true" hidden="false" max="9" min="9" outlineLevel="0" style="1" width="14.9637015049193"/>
    <col customWidth="true" hidden="false" max="10" min="10" outlineLevel="0" style="1" width="17.8375953906952"/>
    <col customWidth="true" hidden="false" max="11" min="11" outlineLevel="0" style="1" width="27.2047639903393"/>
    <col customWidth="true" hidden="false" max="12" min="12" outlineLevel="0" style="2" width="19.6526876192516"/>
    <col customWidth="true" hidden="false" max="13" min="13" outlineLevel="0" style="1" width="17.2973895797354"/>
    <col customWidth="true" hidden="false" max="14" min="14" outlineLevel="0" style="1" width="16.9516585644524"/>
    <col bestFit="true" customWidth="true" hidden="false" max="15" min="15" outlineLevel="0" style="1" width="11.538795472504"/>
    <col customWidth="true" hidden="false" max="16" min="16" outlineLevel="0" style="1" width="14.7908353206131"/>
    <col customWidth="true" hidden="false" max="17" min="17" outlineLevel="0" style="1" width="13.1486092763629"/>
    <col bestFit="true" customWidth="true" hidden="false" max="248" min="18" outlineLevel="0" style="1" width="11.538795472504"/>
    <col customWidth="true" hidden="false" max="249" min="249" outlineLevel="0" style="1" width="3.98671876308395"/>
    <col customWidth="true" hidden="false" max="250" min="250" outlineLevel="0" style="1" width="19.6526876192516"/>
    <col customWidth="true" hidden="false" max="251" min="251" outlineLevel="0" style="1" width="69.535290687554"/>
    <col customWidth="true" hidden="false" max="252" min="252" outlineLevel="0" style="1" width="7.40081947481682"/>
    <col customWidth="true" hidden="false" max="253" min="253" outlineLevel="0" style="1" width="8.65409728104271"/>
    <col customWidth="true" hidden="false" max="256" min="254" outlineLevel="0" style="1" width="13.3322790896897"/>
    <col bestFit="true" customWidth="true" hidden="true" max="263" min="257" outlineLevel="0" style="1" width="11.538795472504"/>
    <col customWidth="true" hidden="false" max="264" min="264" outlineLevel="0" style="1" width="14.4126907116094"/>
    <col customWidth="true" hidden="false" max="265" min="265" outlineLevel="0" style="1" width="15.8820505715533"/>
    <col customWidth="true" hidden="false" max="266" min="266" outlineLevel="0" style="1" width="17.6431219483478"/>
    <col customWidth="true" hidden="false" max="267" min="267" outlineLevel="0" style="1" width="28.295980594609"/>
    <col customWidth="true" hidden="false" max="268" min="268" outlineLevel="0" style="1" width="13.3322790896897"/>
    <col customWidth="true" hidden="false" max="269" min="269" outlineLevel="0" style="1" width="11.8845278411164"/>
    <col customWidth="true" hidden="false" max="270" min="270" outlineLevel="0" style="1" width="14.9637015049193"/>
    <col bestFit="true" customWidth="true" hidden="false" max="504" min="271" outlineLevel="0" style="1" width="11.538795472504"/>
    <col customWidth="true" hidden="false" max="505" min="505" outlineLevel="0" style="1" width="3.98671876308395"/>
    <col customWidth="true" hidden="false" max="506" min="506" outlineLevel="0" style="1" width="19.6526876192516"/>
    <col customWidth="true" hidden="false" max="507" min="507" outlineLevel="0" style="1" width="69.535290687554"/>
    <col customWidth="true" hidden="false" max="508" min="508" outlineLevel="0" style="1" width="7.40081947481682"/>
    <col customWidth="true" hidden="false" max="509" min="509" outlineLevel="0" style="1" width="8.65409728104271"/>
    <col customWidth="true" hidden="false" max="512" min="510" outlineLevel="0" style="1" width="13.3322790896897"/>
    <col bestFit="true" customWidth="true" hidden="true" max="519" min="513" outlineLevel="0" style="1" width="11.538795472504"/>
    <col customWidth="true" hidden="false" max="520" min="520" outlineLevel="0" style="1" width="14.4126907116094"/>
    <col customWidth="true" hidden="false" max="521" min="521" outlineLevel="0" style="1" width="15.8820505715533"/>
    <col customWidth="true" hidden="false" max="522" min="522" outlineLevel="0" style="1" width="17.6431219483478"/>
    <col customWidth="true" hidden="false" max="523" min="523" outlineLevel="0" style="1" width="28.295980594609"/>
    <col customWidth="true" hidden="false" max="524" min="524" outlineLevel="0" style="1" width="13.3322790896897"/>
    <col customWidth="true" hidden="false" max="525" min="525" outlineLevel="0" style="1" width="11.8845278411164"/>
    <col customWidth="true" hidden="false" max="526" min="526" outlineLevel="0" style="1" width="14.9637015049193"/>
    <col bestFit="true" customWidth="true" hidden="false" max="760" min="527" outlineLevel="0" style="1" width="11.538795472504"/>
    <col customWidth="true" hidden="false" max="761" min="761" outlineLevel="0" style="1" width="3.98671876308395"/>
    <col customWidth="true" hidden="false" max="762" min="762" outlineLevel="0" style="1" width="19.6526876192516"/>
    <col customWidth="true" hidden="false" max="763" min="763" outlineLevel="0" style="1" width="69.535290687554"/>
    <col customWidth="true" hidden="false" max="764" min="764" outlineLevel="0" style="1" width="7.40081947481682"/>
    <col customWidth="true" hidden="false" max="765" min="765" outlineLevel="0" style="1" width="8.65409728104271"/>
    <col customWidth="true" hidden="false" max="768" min="766" outlineLevel="0" style="1" width="13.3322790896897"/>
    <col bestFit="true" customWidth="true" hidden="true" max="775" min="769" outlineLevel="0" style="1" width="11.538795472504"/>
    <col customWidth="true" hidden="false" max="776" min="776" outlineLevel="0" style="1" width="14.4126907116094"/>
    <col customWidth="true" hidden="false" max="777" min="777" outlineLevel="0" style="1" width="15.8820505715533"/>
    <col customWidth="true" hidden="false" max="778" min="778" outlineLevel="0" style="1" width="17.6431219483478"/>
    <col customWidth="true" hidden="false" max="779" min="779" outlineLevel="0" style="1" width="28.295980594609"/>
    <col customWidth="true" hidden="false" max="780" min="780" outlineLevel="0" style="1" width="13.3322790896897"/>
    <col customWidth="true" hidden="false" max="781" min="781" outlineLevel="0" style="1" width="11.8845278411164"/>
    <col customWidth="true" hidden="false" max="782" min="782" outlineLevel="0" style="1" width="14.9637015049193"/>
    <col bestFit="true" customWidth="true" hidden="false" max="1016" min="783" outlineLevel="0" style="1" width="11.538795472504"/>
    <col customWidth="true" hidden="false" max="1017" min="1017" outlineLevel="0" style="1" width="3.98671876308395"/>
    <col customWidth="true" hidden="false" max="1018" min="1018" outlineLevel="0" style="1" width="19.6526876192516"/>
    <col customWidth="true" hidden="false" max="1019" min="1019" outlineLevel="0" style="1" width="69.535290687554"/>
    <col customWidth="true" hidden="false" max="1020" min="1020" outlineLevel="0" style="1" width="7.40081947481682"/>
    <col customWidth="true" hidden="false" max="1021" min="1021" outlineLevel="0" style="1" width="8.65409728104271"/>
    <col customWidth="true" hidden="false" max="1024" min="1022" outlineLevel="0" style="1" width="13.3322790896897"/>
    <col bestFit="true" customWidth="true" hidden="true" max="1031" min="1025" outlineLevel="0" style="1" width="11.538795472504"/>
    <col customWidth="true" hidden="false" max="1032" min="1032" outlineLevel="0" style="1" width="14.4126907116094"/>
    <col customWidth="true" hidden="false" max="1033" min="1033" outlineLevel="0" style="1" width="15.8820505715533"/>
    <col customWidth="true" hidden="false" max="1034" min="1034" outlineLevel="0" style="1" width="17.6431219483478"/>
    <col customWidth="true" hidden="false" max="1035" min="1035" outlineLevel="0" style="1" width="28.295980594609"/>
    <col customWidth="true" hidden="false" max="1036" min="1036" outlineLevel="0" style="1" width="13.3322790896897"/>
    <col customWidth="true" hidden="false" max="1037" min="1037" outlineLevel="0" style="1" width="11.8845278411164"/>
    <col customWidth="true" hidden="false" max="1038" min="1038" outlineLevel="0" style="1" width="14.9637015049193"/>
    <col bestFit="true" customWidth="true" hidden="false" max="1272" min="1039" outlineLevel="0" style="1" width="11.538795472504"/>
    <col customWidth="true" hidden="false" max="1273" min="1273" outlineLevel="0" style="1" width="3.98671876308395"/>
    <col customWidth="true" hidden="false" max="1274" min="1274" outlineLevel="0" style="1" width="19.6526876192516"/>
    <col customWidth="true" hidden="false" max="1275" min="1275" outlineLevel="0" style="1" width="69.535290687554"/>
    <col customWidth="true" hidden="false" max="1276" min="1276" outlineLevel="0" style="1" width="7.40081947481682"/>
    <col customWidth="true" hidden="false" max="1277" min="1277" outlineLevel="0" style="1" width="8.65409728104271"/>
    <col customWidth="true" hidden="false" max="1280" min="1278" outlineLevel="0" style="1" width="13.3322790896897"/>
    <col bestFit="true" customWidth="true" hidden="true" max="1287" min="1281" outlineLevel="0" style="1" width="11.538795472504"/>
    <col customWidth="true" hidden="false" max="1288" min="1288" outlineLevel="0" style="1" width="14.4126907116094"/>
    <col customWidth="true" hidden="false" max="1289" min="1289" outlineLevel="0" style="1" width="15.8820505715533"/>
    <col customWidth="true" hidden="false" max="1290" min="1290" outlineLevel="0" style="1" width="17.6431219483478"/>
    <col customWidth="true" hidden="false" max="1291" min="1291" outlineLevel="0" style="1" width="28.295980594609"/>
    <col customWidth="true" hidden="false" max="1292" min="1292" outlineLevel="0" style="1" width="13.3322790896897"/>
    <col customWidth="true" hidden="false" max="1293" min="1293" outlineLevel="0" style="1" width="11.8845278411164"/>
    <col customWidth="true" hidden="false" max="1294" min="1294" outlineLevel="0" style="1" width="14.9637015049193"/>
    <col bestFit="true" customWidth="true" hidden="false" max="1528" min="1295" outlineLevel="0" style="1" width="11.538795472504"/>
    <col customWidth="true" hidden="false" max="1529" min="1529" outlineLevel="0" style="1" width="3.98671876308395"/>
    <col customWidth="true" hidden="false" max="1530" min="1530" outlineLevel="0" style="1" width="19.6526876192516"/>
    <col customWidth="true" hidden="false" max="1531" min="1531" outlineLevel="0" style="1" width="69.535290687554"/>
    <col customWidth="true" hidden="false" max="1532" min="1532" outlineLevel="0" style="1" width="7.40081947481682"/>
    <col customWidth="true" hidden="false" max="1533" min="1533" outlineLevel="0" style="1" width="8.65409728104271"/>
    <col customWidth="true" hidden="false" max="1536" min="1534" outlineLevel="0" style="1" width="13.3322790896897"/>
    <col bestFit="true" customWidth="true" hidden="true" max="1543" min="1537" outlineLevel="0" style="1" width="11.538795472504"/>
    <col customWidth="true" hidden="false" max="1544" min="1544" outlineLevel="0" style="1" width="14.4126907116094"/>
    <col customWidth="true" hidden="false" max="1545" min="1545" outlineLevel="0" style="1" width="15.8820505715533"/>
    <col customWidth="true" hidden="false" max="1546" min="1546" outlineLevel="0" style="1" width="17.6431219483478"/>
    <col customWidth="true" hidden="false" max="1547" min="1547" outlineLevel="0" style="1" width="28.295980594609"/>
    <col customWidth="true" hidden="false" max="1548" min="1548" outlineLevel="0" style="1" width="13.3322790896897"/>
    <col customWidth="true" hidden="false" max="1549" min="1549" outlineLevel="0" style="1" width="11.8845278411164"/>
    <col customWidth="true" hidden="false" max="1550" min="1550" outlineLevel="0" style="1" width="14.9637015049193"/>
    <col bestFit="true" customWidth="true" hidden="false" max="1784" min="1551" outlineLevel="0" style="1" width="11.538795472504"/>
    <col customWidth="true" hidden="false" max="1785" min="1785" outlineLevel="0" style="1" width="3.98671876308395"/>
    <col customWidth="true" hidden="false" max="1786" min="1786" outlineLevel="0" style="1" width="19.6526876192516"/>
    <col customWidth="true" hidden="false" max="1787" min="1787" outlineLevel="0" style="1" width="69.535290687554"/>
    <col customWidth="true" hidden="false" max="1788" min="1788" outlineLevel="0" style="1" width="7.40081947481682"/>
    <col customWidth="true" hidden="false" max="1789" min="1789" outlineLevel="0" style="1" width="8.65409728104271"/>
    <col customWidth="true" hidden="false" max="1792" min="1790" outlineLevel="0" style="1" width="13.3322790896897"/>
    <col bestFit="true" customWidth="true" hidden="true" max="1799" min="1793" outlineLevel="0" style="1" width="11.538795472504"/>
    <col customWidth="true" hidden="false" max="1800" min="1800" outlineLevel="0" style="1" width="14.4126907116094"/>
    <col customWidth="true" hidden="false" max="1801" min="1801" outlineLevel="0" style="1" width="15.8820505715533"/>
    <col customWidth="true" hidden="false" max="1802" min="1802" outlineLevel="0" style="1" width="17.6431219483478"/>
    <col customWidth="true" hidden="false" max="1803" min="1803" outlineLevel="0" style="1" width="28.295980594609"/>
    <col customWidth="true" hidden="false" max="1804" min="1804" outlineLevel="0" style="1" width="13.3322790896897"/>
    <col customWidth="true" hidden="false" max="1805" min="1805" outlineLevel="0" style="1" width="11.8845278411164"/>
    <col customWidth="true" hidden="false" max="1806" min="1806" outlineLevel="0" style="1" width="14.9637015049193"/>
    <col bestFit="true" customWidth="true" hidden="false" max="2040" min="1807" outlineLevel="0" style="1" width="11.538795472504"/>
    <col customWidth="true" hidden="false" max="2041" min="2041" outlineLevel="0" style="1" width="3.98671876308395"/>
    <col customWidth="true" hidden="false" max="2042" min="2042" outlineLevel="0" style="1" width="19.6526876192516"/>
    <col customWidth="true" hidden="false" max="2043" min="2043" outlineLevel="0" style="1" width="69.535290687554"/>
    <col customWidth="true" hidden="false" max="2044" min="2044" outlineLevel="0" style="1" width="7.40081947481682"/>
    <col customWidth="true" hidden="false" max="2045" min="2045" outlineLevel="0" style="1" width="8.65409728104271"/>
    <col customWidth="true" hidden="false" max="2048" min="2046" outlineLevel="0" style="1" width="13.3322790896897"/>
    <col bestFit="true" customWidth="true" hidden="true" max="2055" min="2049" outlineLevel="0" style="1" width="11.538795472504"/>
    <col customWidth="true" hidden="false" max="2056" min="2056" outlineLevel="0" style="1" width="14.4126907116094"/>
    <col customWidth="true" hidden="false" max="2057" min="2057" outlineLevel="0" style="1" width="15.8820505715533"/>
    <col customWidth="true" hidden="false" max="2058" min="2058" outlineLevel="0" style="1" width="17.6431219483478"/>
    <col customWidth="true" hidden="false" max="2059" min="2059" outlineLevel="0" style="1" width="28.295980594609"/>
    <col customWidth="true" hidden="false" max="2060" min="2060" outlineLevel="0" style="1" width="13.3322790896897"/>
    <col customWidth="true" hidden="false" max="2061" min="2061" outlineLevel="0" style="1" width="11.8845278411164"/>
    <col customWidth="true" hidden="false" max="2062" min="2062" outlineLevel="0" style="1" width="14.9637015049193"/>
    <col bestFit="true" customWidth="true" hidden="false" max="2296" min="2063" outlineLevel="0" style="1" width="11.538795472504"/>
    <col customWidth="true" hidden="false" max="2297" min="2297" outlineLevel="0" style="1" width="3.98671876308395"/>
    <col customWidth="true" hidden="false" max="2298" min="2298" outlineLevel="0" style="1" width="19.6526876192516"/>
    <col customWidth="true" hidden="false" max="2299" min="2299" outlineLevel="0" style="1" width="69.535290687554"/>
    <col customWidth="true" hidden="false" max="2300" min="2300" outlineLevel="0" style="1" width="7.40081947481682"/>
    <col customWidth="true" hidden="false" max="2301" min="2301" outlineLevel="0" style="1" width="8.65409728104271"/>
    <col customWidth="true" hidden="false" max="2304" min="2302" outlineLevel="0" style="1" width="13.3322790896897"/>
    <col bestFit="true" customWidth="true" hidden="true" max="2311" min="2305" outlineLevel="0" style="1" width="11.538795472504"/>
    <col customWidth="true" hidden="false" max="2312" min="2312" outlineLevel="0" style="1" width="14.4126907116094"/>
    <col customWidth="true" hidden="false" max="2313" min="2313" outlineLevel="0" style="1" width="15.8820505715533"/>
    <col customWidth="true" hidden="false" max="2314" min="2314" outlineLevel="0" style="1" width="17.6431219483478"/>
    <col customWidth="true" hidden="false" max="2315" min="2315" outlineLevel="0" style="1" width="28.295980594609"/>
    <col customWidth="true" hidden="false" max="2316" min="2316" outlineLevel="0" style="1" width="13.3322790896897"/>
    <col customWidth="true" hidden="false" max="2317" min="2317" outlineLevel="0" style="1" width="11.8845278411164"/>
    <col customWidth="true" hidden="false" max="2318" min="2318" outlineLevel="0" style="1" width="14.9637015049193"/>
    <col bestFit="true" customWidth="true" hidden="false" max="2552" min="2319" outlineLevel="0" style="1" width="11.538795472504"/>
    <col customWidth="true" hidden="false" max="2553" min="2553" outlineLevel="0" style="1" width="3.98671876308395"/>
    <col customWidth="true" hidden="false" max="2554" min="2554" outlineLevel="0" style="1" width="19.6526876192516"/>
    <col customWidth="true" hidden="false" max="2555" min="2555" outlineLevel="0" style="1" width="69.535290687554"/>
    <col customWidth="true" hidden="false" max="2556" min="2556" outlineLevel="0" style="1" width="7.40081947481682"/>
    <col customWidth="true" hidden="false" max="2557" min="2557" outlineLevel="0" style="1" width="8.65409728104271"/>
    <col customWidth="true" hidden="false" max="2560" min="2558" outlineLevel="0" style="1" width="13.3322790896897"/>
    <col bestFit="true" customWidth="true" hidden="true" max="2567" min="2561" outlineLevel="0" style="1" width="11.538795472504"/>
    <col customWidth="true" hidden="false" max="2568" min="2568" outlineLevel="0" style="1" width="14.4126907116094"/>
    <col customWidth="true" hidden="false" max="2569" min="2569" outlineLevel="0" style="1" width="15.8820505715533"/>
    <col customWidth="true" hidden="false" max="2570" min="2570" outlineLevel="0" style="1" width="17.6431219483478"/>
    <col customWidth="true" hidden="false" max="2571" min="2571" outlineLevel="0" style="1" width="28.295980594609"/>
    <col customWidth="true" hidden="false" max="2572" min="2572" outlineLevel="0" style="1" width="13.3322790896897"/>
    <col customWidth="true" hidden="false" max="2573" min="2573" outlineLevel="0" style="1" width="11.8845278411164"/>
    <col customWidth="true" hidden="false" max="2574" min="2574" outlineLevel="0" style="1" width="14.9637015049193"/>
    <col bestFit="true" customWidth="true" hidden="false" max="2808" min="2575" outlineLevel="0" style="1" width="11.538795472504"/>
    <col customWidth="true" hidden="false" max="2809" min="2809" outlineLevel="0" style="1" width="3.98671876308395"/>
    <col customWidth="true" hidden="false" max="2810" min="2810" outlineLevel="0" style="1" width="19.6526876192516"/>
    <col customWidth="true" hidden="false" max="2811" min="2811" outlineLevel="0" style="1" width="69.535290687554"/>
    <col customWidth="true" hidden="false" max="2812" min="2812" outlineLevel="0" style="1" width="7.40081947481682"/>
    <col customWidth="true" hidden="false" max="2813" min="2813" outlineLevel="0" style="1" width="8.65409728104271"/>
    <col customWidth="true" hidden="false" max="2816" min="2814" outlineLevel="0" style="1" width="13.3322790896897"/>
    <col bestFit="true" customWidth="true" hidden="true" max="2823" min="2817" outlineLevel="0" style="1" width="11.538795472504"/>
    <col customWidth="true" hidden="false" max="2824" min="2824" outlineLevel="0" style="1" width="14.4126907116094"/>
    <col customWidth="true" hidden="false" max="2825" min="2825" outlineLevel="0" style="1" width="15.8820505715533"/>
    <col customWidth="true" hidden="false" max="2826" min="2826" outlineLevel="0" style="1" width="17.6431219483478"/>
    <col customWidth="true" hidden="false" max="2827" min="2827" outlineLevel="0" style="1" width="28.295980594609"/>
    <col customWidth="true" hidden="false" max="2828" min="2828" outlineLevel="0" style="1" width="13.3322790896897"/>
    <col customWidth="true" hidden="false" max="2829" min="2829" outlineLevel="0" style="1" width="11.8845278411164"/>
    <col customWidth="true" hidden="false" max="2830" min="2830" outlineLevel="0" style="1" width="14.9637015049193"/>
    <col bestFit="true" customWidth="true" hidden="false" max="3064" min="2831" outlineLevel="0" style="1" width="11.538795472504"/>
    <col customWidth="true" hidden="false" max="3065" min="3065" outlineLevel="0" style="1" width="3.98671876308395"/>
    <col customWidth="true" hidden="false" max="3066" min="3066" outlineLevel="0" style="1" width="19.6526876192516"/>
    <col customWidth="true" hidden="false" max="3067" min="3067" outlineLevel="0" style="1" width="69.535290687554"/>
    <col customWidth="true" hidden="false" max="3068" min="3068" outlineLevel="0" style="1" width="7.40081947481682"/>
    <col customWidth="true" hidden="false" max="3069" min="3069" outlineLevel="0" style="1" width="8.65409728104271"/>
    <col customWidth="true" hidden="false" max="3072" min="3070" outlineLevel="0" style="1" width="13.3322790896897"/>
    <col bestFit="true" customWidth="true" hidden="true" max="3079" min="3073" outlineLevel="0" style="1" width="11.538795472504"/>
    <col customWidth="true" hidden="false" max="3080" min="3080" outlineLevel="0" style="1" width="14.4126907116094"/>
    <col customWidth="true" hidden="false" max="3081" min="3081" outlineLevel="0" style="1" width="15.8820505715533"/>
    <col customWidth="true" hidden="false" max="3082" min="3082" outlineLevel="0" style="1" width="17.6431219483478"/>
    <col customWidth="true" hidden="false" max="3083" min="3083" outlineLevel="0" style="1" width="28.295980594609"/>
    <col customWidth="true" hidden="false" max="3084" min="3084" outlineLevel="0" style="1" width="13.3322790896897"/>
    <col customWidth="true" hidden="false" max="3085" min="3085" outlineLevel="0" style="1" width="11.8845278411164"/>
    <col customWidth="true" hidden="false" max="3086" min="3086" outlineLevel="0" style="1" width="14.9637015049193"/>
    <col bestFit="true" customWidth="true" hidden="false" max="3320" min="3087" outlineLevel="0" style="1" width="11.538795472504"/>
    <col customWidth="true" hidden="false" max="3321" min="3321" outlineLevel="0" style="1" width="3.98671876308395"/>
    <col customWidth="true" hidden="false" max="3322" min="3322" outlineLevel="0" style="1" width="19.6526876192516"/>
    <col customWidth="true" hidden="false" max="3323" min="3323" outlineLevel="0" style="1" width="69.535290687554"/>
    <col customWidth="true" hidden="false" max="3324" min="3324" outlineLevel="0" style="1" width="7.40081947481682"/>
    <col customWidth="true" hidden="false" max="3325" min="3325" outlineLevel="0" style="1" width="8.65409728104271"/>
    <col customWidth="true" hidden="false" max="3328" min="3326" outlineLevel="0" style="1" width="13.3322790896897"/>
    <col bestFit="true" customWidth="true" hidden="true" max="3335" min="3329" outlineLevel="0" style="1" width="11.538795472504"/>
    <col customWidth="true" hidden="false" max="3336" min="3336" outlineLevel="0" style="1" width="14.4126907116094"/>
    <col customWidth="true" hidden="false" max="3337" min="3337" outlineLevel="0" style="1" width="15.8820505715533"/>
    <col customWidth="true" hidden="false" max="3338" min="3338" outlineLevel="0" style="1" width="17.6431219483478"/>
    <col customWidth="true" hidden="false" max="3339" min="3339" outlineLevel="0" style="1" width="28.295980594609"/>
    <col customWidth="true" hidden="false" max="3340" min="3340" outlineLevel="0" style="1" width="13.3322790896897"/>
    <col customWidth="true" hidden="false" max="3341" min="3341" outlineLevel="0" style="1" width="11.8845278411164"/>
    <col customWidth="true" hidden="false" max="3342" min="3342" outlineLevel="0" style="1" width="14.9637015049193"/>
    <col bestFit="true" customWidth="true" hidden="false" max="3576" min="3343" outlineLevel="0" style="1" width="11.538795472504"/>
    <col customWidth="true" hidden="false" max="3577" min="3577" outlineLevel="0" style="1" width="3.98671876308395"/>
    <col customWidth="true" hidden="false" max="3578" min="3578" outlineLevel="0" style="1" width="19.6526876192516"/>
    <col customWidth="true" hidden="false" max="3579" min="3579" outlineLevel="0" style="1" width="69.535290687554"/>
    <col customWidth="true" hidden="false" max="3580" min="3580" outlineLevel="0" style="1" width="7.40081947481682"/>
    <col customWidth="true" hidden="false" max="3581" min="3581" outlineLevel="0" style="1" width="8.65409728104271"/>
    <col customWidth="true" hidden="false" max="3584" min="3582" outlineLevel="0" style="1" width="13.3322790896897"/>
    <col bestFit="true" customWidth="true" hidden="true" max="3591" min="3585" outlineLevel="0" style="1" width="11.538795472504"/>
    <col customWidth="true" hidden="false" max="3592" min="3592" outlineLevel="0" style="1" width="14.4126907116094"/>
    <col customWidth="true" hidden="false" max="3593" min="3593" outlineLevel="0" style="1" width="15.8820505715533"/>
    <col customWidth="true" hidden="false" max="3594" min="3594" outlineLevel="0" style="1" width="17.6431219483478"/>
    <col customWidth="true" hidden="false" max="3595" min="3595" outlineLevel="0" style="1" width="28.295980594609"/>
    <col customWidth="true" hidden="false" max="3596" min="3596" outlineLevel="0" style="1" width="13.3322790896897"/>
    <col customWidth="true" hidden="false" max="3597" min="3597" outlineLevel="0" style="1" width="11.8845278411164"/>
    <col customWidth="true" hidden="false" max="3598" min="3598" outlineLevel="0" style="1" width="14.9637015049193"/>
    <col bestFit="true" customWidth="true" hidden="false" max="3832" min="3599" outlineLevel="0" style="1" width="11.538795472504"/>
    <col customWidth="true" hidden="false" max="3833" min="3833" outlineLevel="0" style="1" width="3.98671876308395"/>
    <col customWidth="true" hidden="false" max="3834" min="3834" outlineLevel="0" style="1" width="19.6526876192516"/>
    <col customWidth="true" hidden="false" max="3835" min="3835" outlineLevel="0" style="1" width="69.535290687554"/>
    <col customWidth="true" hidden="false" max="3836" min="3836" outlineLevel="0" style="1" width="7.40081947481682"/>
    <col customWidth="true" hidden="false" max="3837" min="3837" outlineLevel="0" style="1" width="8.65409728104271"/>
    <col customWidth="true" hidden="false" max="3840" min="3838" outlineLevel="0" style="1" width="13.3322790896897"/>
    <col bestFit="true" customWidth="true" hidden="true" max="3847" min="3841" outlineLevel="0" style="1" width="11.538795472504"/>
    <col customWidth="true" hidden="false" max="3848" min="3848" outlineLevel="0" style="1" width="14.4126907116094"/>
    <col customWidth="true" hidden="false" max="3849" min="3849" outlineLevel="0" style="1" width="15.8820505715533"/>
    <col customWidth="true" hidden="false" max="3850" min="3850" outlineLevel="0" style="1" width="17.6431219483478"/>
    <col customWidth="true" hidden="false" max="3851" min="3851" outlineLevel="0" style="1" width="28.295980594609"/>
    <col customWidth="true" hidden="false" max="3852" min="3852" outlineLevel="0" style="1" width="13.3322790896897"/>
    <col customWidth="true" hidden="false" max="3853" min="3853" outlineLevel="0" style="1" width="11.8845278411164"/>
    <col customWidth="true" hidden="false" max="3854" min="3854" outlineLevel="0" style="1" width="14.9637015049193"/>
    <col bestFit="true" customWidth="true" hidden="false" max="4088" min="3855" outlineLevel="0" style="1" width="11.538795472504"/>
    <col customWidth="true" hidden="false" max="4089" min="4089" outlineLevel="0" style="1" width="3.98671876308395"/>
    <col customWidth="true" hidden="false" max="4090" min="4090" outlineLevel="0" style="1" width="19.6526876192516"/>
    <col customWidth="true" hidden="false" max="4091" min="4091" outlineLevel="0" style="1" width="69.535290687554"/>
    <col customWidth="true" hidden="false" max="4092" min="4092" outlineLevel="0" style="1" width="7.40081947481682"/>
    <col customWidth="true" hidden="false" max="4093" min="4093" outlineLevel="0" style="1" width="8.65409728104271"/>
    <col customWidth="true" hidden="false" max="4096" min="4094" outlineLevel="0" style="1" width="13.3322790896897"/>
    <col bestFit="true" customWidth="true" hidden="true" max="4103" min="4097" outlineLevel="0" style="1" width="11.538795472504"/>
    <col customWidth="true" hidden="false" max="4104" min="4104" outlineLevel="0" style="1" width="14.4126907116094"/>
    <col customWidth="true" hidden="false" max="4105" min="4105" outlineLevel="0" style="1" width="15.8820505715533"/>
    <col customWidth="true" hidden="false" max="4106" min="4106" outlineLevel="0" style="1" width="17.6431219483478"/>
    <col customWidth="true" hidden="false" max="4107" min="4107" outlineLevel="0" style="1" width="28.295980594609"/>
    <col customWidth="true" hidden="false" max="4108" min="4108" outlineLevel="0" style="1" width="13.3322790896897"/>
    <col customWidth="true" hidden="false" max="4109" min="4109" outlineLevel="0" style="1" width="11.8845278411164"/>
    <col customWidth="true" hidden="false" max="4110" min="4110" outlineLevel="0" style="1" width="14.9637015049193"/>
    <col bestFit="true" customWidth="true" hidden="false" max="4344" min="4111" outlineLevel="0" style="1" width="11.538795472504"/>
    <col customWidth="true" hidden="false" max="4345" min="4345" outlineLevel="0" style="1" width="3.98671876308395"/>
    <col customWidth="true" hidden="false" max="4346" min="4346" outlineLevel="0" style="1" width="19.6526876192516"/>
    <col customWidth="true" hidden="false" max="4347" min="4347" outlineLevel="0" style="1" width="69.535290687554"/>
    <col customWidth="true" hidden="false" max="4348" min="4348" outlineLevel="0" style="1" width="7.40081947481682"/>
    <col customWidth="true" hidden="false" max="4349" min="4349" outlineLevel="0" style="1" width="8.65409728104271"/>
    <col customWidth="true" hidden="false" max="4352" min="4350" outlineLevel="0" style="1" width="13.3322790896897"/>
    <col bestFit="true" customWidth="true" hidden="true" max="4359" min="4353" outlineLevel="0" style="1" width="11.538795472504"/>
    <col customWidth="true" hidden="false" max="4360" min="4360" outlineLevel="0" style="1" width="14.4126907116094"/>
    <col customWidth="true" hidden="false" max="4361" min="4361" outlineLevel="0" style="1" width="15.8820505715533"/>
    <col customWidth="true" hidden="false" max="4362" min="4362" outlineLevel="0" style="1" width="17.6431219483478"/>
    <col customWidth="true" hidden="false" max="4363" min="4363" outlineLevel="0" style="1" width="28.295980594609"/>
    <col customWidth="true" hidden="false" max="4364" min="4364" outlineLevel="0" style="1" width="13.3322790896897"/>
    <col customWidth="true" hidden="false" max="4365" min="4365" outlineLevel="0" style="1" width="11.8845278411164"/>
    <col customWidth="true" hidden="false" max="4366" min="4366" outlineLevel="0" style="1" width="14.9637015049193"/>
    <col bestFit="true" customWidth="true" hidden="false" max="4600" min="4367" outlineLevel="0" style="1" width="11.538795472504"/>
    <col customWidth="true" hidden="false" max="4601" min="4601" outlineLevel="0" style="1" width="3.98671876308395"/>
    <col customWidth="true" hidden="false" max="4602" min="4602" outlineLevel="0" style="1" width="19.6526876192516"/>
    <col customWidth="true" hidden="false" max="4603" min="4603" outlineLevel="0" style="1" width="69.535290687554"/>
    <col customWidth="true" hidden="false" max="4604" min="4604" outlineLevel="0" style="1" width="7.40081947481682"/>
    <col customWidth="true" hidden="false" max="4605" min="4605" outlineLevel="0" style="1" width="8.65409728104271"/>
    <col customWidth="true" hidden="false" max="4608" min="4606" outlineLevel="0" style="1" width="13.3322790896897"/>
    <col bestFit="true" customWidth="true" hidden="true" max="4615" min="4609" outlineLevel="0" style="1" width="11.538795472504"/>
    <col customWidth="true" hidden="false" max="4616" min="4616" outlineLevel="0" style="1" width="14.4126907116094"/>
    <col customWidth="true" hidden="false" max="4617" min="4617" outlineLevel="0" style="1" width="15.8820505715533"/>
    <col customWidth="true" hidden="false" max="4618" min="4618" outlineLevel="0" style="1" width="17.6431219483478"/>
    <col customWidth="true" hidden="false" max="4619" min="4619" outlineLevel="0" style="1" width="28.295980594609"/>
    <col customWidth="true" hidden="false" max="4620" min="4620" outlineLevel="0" style="1" width="13.3322790896897"/>
    <col customWidth="true" hidden="false" max="4621" min="4621" outlineLevel="0" style="1" width="11.8845278411164"/>
    <col customWidth="true" hidden="false" max="4622" min="4622" outlineLevel="0" style="1" width="14.9637015049193"/>
    <col bestFit="true" customWidth="true" hidden="false" max="4856" min="4623" outlineLevel="0" style="1" width="11.538795472504"/>
    <col customWidth="true" hidden="false" max="4857" min="4857" outlineLevel="0" style="1" width="3.98671876308395"/>
    <col customWidth="true" hidden="false" max="4858" min="4858" outlineLevel="0" style="1" width="19.6526876192516"/>
    <col customWidth="true" hidden="false" max="4859" min="4859" outlineLevel="0" style="1" width="69.535290687554"/>
    <col customWidth="true" hidden="false" max="4860" min="4860" outlineLevel="0" style="1" width="7.40081947481682"/>
    <col customWidth="true" hidden="false" max="4861" min="4861" outlineLevel="0" style="1" width="8.65409728104271"/>
    <col customWidth="true" hidden="false" max="4864" min="4862" outlineLevel="0" style="1" width="13.3322790896897"/>
    <col bestFit="true" customWidth="true" hidden="true" max="4871" min="4865" outlineLevel="0" style="1" width="11.538795472504"/>
    <col customWidth="true" hidden="false" max="4872" min="4872" outlineLevel="0" style="1" width="14.4126907116094"/>
    <col customWidth="true" hidden="false" max="4873" min="4873" outlineLevel="0" style="1" width="15.8820505715533"/>
    <col customWidth="true" hidden="false" max="4874" min="4874" outlineLevel="0" style="1" width="17.6431219483478"/>
    <col customWidth="true" hidden="false" max="4875" min="4875" outlineLevel="0" style="1" width="28.295980594609"/>
    <col customWidth="true" hidden="false" max="4876" min="4876" outlineLevel="0" style="1" width="13.3322790896897"/>
    <col customWidth="true" hidden="false" max="4877" min="4877" outlineLevel="0" style="1" width="11.8845278411164"/>
    <col customWidth="true" hidden="false" max="4878" min="4878" outlineLevel="0" style="1" width="14.9637015049193"/>
    <col bestFit="true" customWidth="true" hidden="false" max="5112" min="4879" outlineLevel="0" style="1" width="11.538795472504"/>
    <col customWidth="true" hidden="false" max="5113" min="5113" outlineLevel="0" style="1" width="3.98671876308395"/>
    <col customWidth="true" hidden="false" max="5114" min="5114" outlineLevel="0" style="1" width="19.6526876192516"/>
    <col customWidth="true" hidden="false" max="5115" min="5115" outlineLevel="0" style="1" width="69.535290687554"/>
    <col customWidth="true" hidden="false" max="5116" min="5116" outlineLevel="0" style="1" width="7.40081947481682"/>
    <col customWidth="true" hidden="false" max="5117" min="5117" outlineLevel="0" style="1" width="8.65409728104271"/>
    <col customWidth="true" hidden="false" max="5120" min="5118" outlineLevel="0" style="1" width="13.3322790896897"/>
    <col bestFit="true" customWidth="true" hidden="true" max="5127" min="5121" outlineLevel="0" style="1" width="11.538795472504"/>
    <col customWidth="true" hidden="false" max="5128" min="5128" outlineLevel="0" style="1" width="14.4126907116094"/>
    <col customWidth="true" hidden="false" max="5129" min="5129" outlineLevel="0" style="1" width="15.8820505715533"/>
    <col customWidth="true" hidden="false" max="5130" min="5130" outlineLevel="0" style="1" width="17.6431219483478"/>
    <col customWidth="true" hidden="false" max="5131" min="5131" outlineLevel="0" style="1" width="28.295980594609"/>
    <col customWidth="true" hidden="false" max="5132" min="5132" outlineLevel="0" style="1" width="13.3322790896897"/>
    <col customWidth="true" hidden="false" max="5133" min="5133" outlineLevel="0" style="1" width="11.8845278411164"/>
    <col customWidth="true" hidden="false" max="5134" min="5134" outlineLevel="0" style="1" width="14.9637015049193"/>
    <col bestFit="true" customWidth="true" hidden="false" max="5368" min="5135" outlineLevel="0" style="1" width="11.538795472504"/>
    <col customWidth="true" hidden="false" max="5369" min="5369" outlineLevel="0" style="1" width="3.98671876308395"/>
    <col customWidth="true" hidden="false" max="5370" min="5370" outlineLevel="0" style="1" width="19.6526876192516"/>
    <col customWidth="true" hidden="false" max="5371" min="5371" outlineLevel="0" style="1" width="69.535290687554"/>
    <col customWidth="true" hidden="false" max="5372" min="5372" outlineLevel="0" style="1" width="7.40081947481682"/>
    <col customWidth="true" hidden="false" max="5373" min="5373" outlineLevel="0" style="1" width="8.65409728104271"/>
    <col customWidth="true" hidden="false" max="5376" min="5374" outlineLevel="0" style="1" width="13.3322790896897"/>
    <col bestFit="true" customWidth="true" hidden="true" max="5383" min="5377" outlineLevel="0" style="1" width="11.538795472504"/>
    <col customWidth="true" hidden="false" max="5384" min="5384" outlineLevel="0" style="1" width="14.4126907116094"/>
    <col customWidth="true" hidden="false" max="5385" min="5385" outlineLevel="0" style="1" width="15.8820505715533"/>
    <col customWidth="true" hidden="false" max="5386" min="5386" outlineLevel="0" style="1" width="17.6431219483478"/>
    <col customWidth="true" hidden="false" max="5387" min="5387" outlineLevel="0" style="1" width="28.295980594609"/>
    <col customWidth="true" hidden="false" max="5388" min="5388" outlineLevel="0" style="1" width="13.3322790896897"/>
    <col customWidth="true" hidden="false" max="5389" min="5389" outlineLevel="0" style="1" width="11.8845278411164"/>
    <col customWidth="true" hidden="false" max="5390" min="5390" outlineLevel="0" style="1" width="14.9637015049193"/>
    <col bestFit="true" customWidth="true" hidden="false" max="5624" min="5391" outlineLevel="0" style="1" width="11.538795472504"/>
    <col customWidth="true" hidden="false" max="5625" min="5625" outlineLevel="0" style="1" width="3.98671876308395"/>
    <col customWidth="true" hidden="false" max="5626" min="5626" outlineLevel="0" style="1" width="19.6526876192516"/>
    <col customWidth="true" hidden="false" max="5627" min="5627" outlineLevel="0" style="1" width="69.535290687554"/>
    <col customWidth="true" hidden="false" max="5628" min="5628" outlineLevel="0" style="1" width="7.40081947481682"/>
    <col customWidth="true" hidden="false" max="5629" min="5629" outlineLevel="0" style="1" width="8.65409728104271"/>
    <col customWidth="true" hidden="false" max="5632" min="5630" outlineLevel="0" style="1" width="13.3322790896897"/>
    <col bestFit="true" customWidth="true" hidden="true" max="5639" min="5633" outlineLevel="0" style="1" width="11.538795472504"/>
    <col customWidth="true" hidden="false" max="5640" min="5640" outlineLevel="0" style="1" width="14.4126907116094"/>
    <col customWidth="true" hidden="false" max="5641" min="5641" outlineLevel="0" style="1" width="15.8820505715533"/>
    <col customWidth="true" hidden="false" max="5642" min="5642" outlineLevel="0" style="1" width="17.6431219483478"/>
    <col customWidth="true" hidden="false" max="5643" min="5643" outlineLevel="0" style="1" width="28.295980594609"/>
    <col customWidth="true" hidden="false" max="5644" min="5644" outlineLevel="0" style="1" width="13.3322790896897"/>
    <col customWidth="true" hidden="false" max="5645" min="5645" outlineLevel="0" style="1" width="11.8845278411164"/>
    <col customWidth="true" hidden="false" max="5646" min="5646" outlineLevel="0" style="1" width="14.9637015049193"/>
    <col bestFit="true" customWidth="true" hidden="false" max="5880" min="5647" outlineLevel="0" style="1" width="11.538795472504"/>
    <col customWidth="true" hidden="false" max="5881" min="5881" outlineLevel="0" style="1" width="3.98671876308395"/>
    <col customWidth="true" hidden="false" max="5882" min="5882" outlineLevel="0" style="1" width="19.6526876192516"/>
    <col customWidth="true" hidden="false" max="5883" min="5883" outlineLevel="0" style="1" width="69.535290687554"/>
    <col customWidth="true" hidden="false" max="5884" min="5884" outlineLevel="0" style="1" width="7.40081947481682"/>
    <col customWidth="true" hidden="false" max="5885" min="5885" outlineLevel="0" style="1" width="8.65409728104271"/>
    <col customWidth="true" hidden="false" max="5888" min="5886" outlineLevel="0" style="1" width="13.3322790896897"/>
    <col bestFit="true" customWidth="true" hidden="true" max="5895" min="5889" outlineLevel="0" style="1" width="11.538795472504"/>
    <col customWidth="true" hidden="false" max="5896" min="5896" outlineLevel="0" style="1" width="14.4126907116094"/>
    <col customWidth="true" hidden="false" max="5897" min="5897" outlineLevel="0" style="1" width="15.8820505715533"/>
    <col customWidth="true" hidden="false" max="5898" min="5898" outlineLevel="0" style="1" width="17.6431219483478"/>
    <col customWidth="true" hidden="false" max="5899" min="5899" outlineLevel="0" style="1" width="28.295980594609"/>
    <col customWidth="true" hidden="false" max="5900" min="5900" outlineLevel="0" style="1" width="13.3322790896897"/>
    <col customWidth="true" hidden="false" max="5901" min="5901" outlineLevel="0" style="1" width="11.8845278411164"/>
    <col customWidth="true" hidden="false" max="5902" min="5902" outlineLevel="0" style="1" width="14.9637015049193"/>
    <col bestFit="true" customWidth="true" hidden="false" max="6136" min="5903" outlineLevel="0" style="1" width="11.538795472504"/>
    <col customWidth="true" hidden="false" max="6137" min="6137" outlineLevel="0" style="1" width="3.98671876308395"/>
    <col customWidth="true" hidden="false" max="6138" min="6138" outlineLevel="0" style="1" width="19.6526876192516"/>
    <col customWidth="true" hidden="false" max="6139" min="6139" outlineLevel="0" style="1" width="69.535290687554"/>
    <col customWidth="true" hidden="false" max="6140" min="6140" outlineLevel="0" style="1" width="7.40081947481682"/>
    <col customWidth="true" hidden="false" max="6141" min="6141" outlineLevel="0" style="1" width="8.65409728104271"/>
    <col customWidth="true" hidden="false" max="6144" min="6142" outlineLevel="0" style="1" width="13.3322790896897"/>
    <col bestFit="true" customWidth="true" hidden="true" max="6151" min="6145" outlineLevel="0" style="1" width="11.538795472504"/>
    <col customWidth="true" hidden="false" max="6152" min="6152" outlineLevel="0" style="1" width="14.4126907116094"/>
    <col customWidth="true" hidden="false" max="6153" min="6153" outlineLevel="0" style="1" width="15.8820505715533"/>
    <col customWidth="true" hidden="false" max="6154" min="6154" outlineLevel="0" style="1" width="17.6431219483478"/>
    <col customWidth="true" hidden="false" max="6155" min="6155" outlineLevel="0" style="1" width="28.295980594609"/>
    <col customWidth="true" hidden="false" max="6156" min="6156" outlineLevel="0" style="1" width="13.3322790896897"/>
    <col customWidth="true" hidden="false" max="6157" min="6157" outlineLevel="0" style="1" width="11.8845278411164"/>
    <col customWidth="true" hidden="false" max="6158" min="6158" outlineLevel="0" style="1" width="14.9637015049193"/>
    <col bestFit="true" customWidth="true" hidden="false" max="6392" min="6159" outlineLevel="0" style="1" width="11.538795472504"/>
    <col customWidth="true" hidden="false" max="6393" min="6393" outlineLevel="0" style="1" width="3.98671876308395"/>
    <col customWidth="true" hidden="false" max="6394" min="6394" outlineLevel="0" style="1" width="19.6526876192516"/>
    <col customWidth="true" hidden="false" max="6395" min="6395" outlineLevel="0" style="1" width="69.535290687554"/>
    <col customWidth="true" hidden="false" max="6396" min="6396" outlineLevel="0" style="1" width="7.40081947481682"/>
    <col customWidth="true" hidden="false" max="6397" min="6397" outlineLevel="0" style="1" width="8.65409728104271"/>
    <col customWidth="true" hidden="false" max="6400" min="6398" outlineLevel="0" style="1" width="13.3322790896897"/>
    <col bestFit="true" customWidth="true" hidden="true" max="6407" min="6401" outlineLevel="0" style="1" width="11.538795472504"/>
    <col customWidth="true" hidden="false" max="6408" min="6408" outlineLevel="0" style="1" width="14.4126907116094"/>
    <col customWidth="true" hidden="false" max="6409" min="6409" outlineLevel="0" style="1" width="15.8820505715533"/>
    <col customWidth="true" hidden="false" max="6410" min="6410" outlineLevel="0" style="1" width="17.6431219483478"/>
    <col customWidth="true" hidden="false" max="6411" min="6411" outlineLevel="0" style="1" width="28.295980594609"/>
    <col customWidth="true" hidden="false" max="6412" min="6412" outlineLevel="0" style="1" width="13.3322790896897"/>
    <col customWidth="true" hidden="false" max="6413" min="6413" outlineLevel="0" style="1" width="11.8845278411164"/>
    <col customWidth="true" hidden="false" max="6414" min="6414" outlineLevel="0" style="1" width="14.9637015049193"/>
    <col bestFit="true" customWidth="true" hidden="false" max="6648" min="6415" outlineLevel="0" style="1" width="11.538795472504"/>
    <col customWidth="true" hidden="false" max="6649" min="6649" outlineLevel="0" style="1" width="3.98671876308395"/>
    <col customWidth="true" hidden="false" max="6650" min="6650" outlineLevel="0" style="1" width="19.6526876192516"/>
    <col customWidth="true" hidden="false" max="6651" min="6651" outlineLevel="0" style="1" width="69.535290687554"/>
    <col customWidth="true" hidden="false" max="6652" min="6652" outlineLevel="0" style="1" width="7.40081947481682"/>
    <col customWidth="true" hidden="false" max="6653" min="6653" outlineLevel="0" style="1" width="8.65409728104271"/>
    <col customWidth="true" hidden="false" max="6656" min="6654" outlineLevel="0" style="1" width="13.3322790896897"/>
    <col bestFit="true" customWidth="true" hidden="true" max="6663" min="6657" outlineLevel="0" style="1" width="11.538795472504"/>
    <col customWidth="true" hidden="false" max="6664" min="6664" outlineLevel="0" style="1" width="14.4126907116094"/>
    <col customWidth="true" hidden="false" max="6665" min="6665" outlineLevel="0" style="1" width="15.8820505715533"/>
    <col customWidth="true" hidden="false" max="6666" min="6666" outlineLevel="0" style="1" width="17.6431219483478"/>
    <col customWidth="true" hidden="false" max="6667" min="6667" outlineLevel="0" style="1" width="28.295980594609"/>
    <col customWidth="true" hidden="false" max="6668" min="6668" outlineLevel="0" style="1" width="13.3322790896897"/>
    <col customWidth="true" hidden="false" max="6669" min="6669" outlineLevel="0" style="1" width="11.8845278411164"/>
    <col customWidth="true" hidden="false" max="6670" min="6670" outlineLevel="0" style="1" width="14.9637015049193"/>
    <col bestFit="true" customWidth="true" hidden="false" max="6904" min="6671" outlineLevel="0" style="1" width="11.538795472504"/>
    <col customWidth="true" hidden="false" max="6905" min="6905" outlineLevel="0" style="1" width="3.98671876308395"/>
    <col customWidth="true" hidden="false" max="6906" min="6906" outlineLevel="0" style="1" width="19.6526876192516"/>
    <col customWidth="true" hidden="false" max="6907" min="6907" outlineLevel="0" style="1" width="69.535290687554"/>
    <col customWidth="true" hidden="false" max="6908" min="6908" outlineLevel="0" style="1" width="7.40081947481682"/>
    <col customWidth="true" hidden="false" max="6909" min="6909" outlineLevel="0" style="1" width="8.65409728104271"/>
    <col customWidth="true" hidden="false" max="6912" min="6910" outlineLevel="0" style="1" width="13.3322790896897"/>
    <col bestFit="true" customWidth="true" hidden="true" max="6919" min="6913" outlineLevel="0" style="1" width="11.538795472504"/>
    <col customWidth="true" hidden="false" max="6920" min="6920" outlineLevel="0" style="1" width="14.4126907116094"/>
    <col customWidth="true" hidden="false" max="6921" min="6921" outlineLevel="0" style="1" width="15.8820505715533"/>
    <col customWidth="true" hidden="false" max="6922" min="6922" outlineLevel="0" style="1" width="17.6431219483478"/>
    <col customWidth="true" hidden="false" max="6923" min="6923" outlineLevel="0" style="1" width="28.295980594609"/>
    <col customWidth="true" hidden="false" max="6924" min="6924" outlineLevel="0" style="1" width="13.3322790896897"/>
    <col customWidth="true" hidden="false" max="6925" min="6925" outlineLevel="0" style="1" width="11.8845278411164"/>
    <col customWidth="true" hidden="false" max="6926" min="6926" outlineLevel="0" style="1" width="14.9637015049193"/>
    <col bestFit="true" customWidth="true" hidden="false" max="7160" min="6927" outlineLevel="0" style="1" width="11.538795472504"/>
    <col customWidth="true" hidden="false" max="7161" min="7161" outlineLevel="0" style="1" width="3.98671876308395"/>
    <col customWidth="true" hidden="false" max="7162" min="7162" outlineLevel="0" style="1" width="19.6526876192516"/>
    <col customWidth="true" hidden="false" max="7163" min="7163" outlineLevel="0" style="1" width="69.535290687554"/>
    <col customWidth="true" hidden="false" max="7164" min="7164" outlineLevel="0" style="1" width="7.40081947481682"/>
    <col customWidth="true" hidden="false" max="7165" min="7165" outlineLevel="0" style="1" width="8.65409728104271"/>
    <col customWidth="true" hidden="false" max="7168" min="7166" outlineLevel="0" style="1" width="13.3322790896897"/>
    <col bestFit="true" customWidth="true" hidden="true" max="7175" min="7169" outlineLevel="0" style="1" width="11.538795472504"/>
    <col customWidth="true" hidden="false" max="7176" min="7176" outlineLevel="0" style="1" width="14.4126907116094"/>
    <col customWidth="true" hidden="false" max="7177" min="7177" outlineLevel="0" style="1" width="15.8820505715533"/>
    <col customWidth="true" hidden="false" max="7178" min="7178" outlineLevel="0" style="1" width="17.6431219483478"/>
    <col customWidth="true" hidden="false" max="7179" min="7179" outlineLevel="0" style="1" width="28.295980594609"/>
    <col customWidth="true" hidden="false" max="7180" min="7180" outlineLevel="0" style="1" width="13.3322790896897"/>
    <col customWidth="true" hidden="false" max="7181" min="7181" outlineLevel="0" style="1" width="11.8845278411164"/>
    <col customWidth="true" hidden="false" max="7182" min="7182" outlineLevel="0" style="1" width="14.9637015049193"/>
    <col bestFit="true" customWidth="true" hidden="false" max="7416" min="7183" outlineLevel="0" style="1" width="11.538795472504"/>
    <col customWidth="true" hidden="false" max="7417" min="7417" outlineLevel="0" style="1" width="3.98671876308395"/>
    <col customWidth="true" hidden="false" max="7418" min="7418" outlineLevel="0" style="1" width="19.6526876192516"/>
    <col customWidth="true" hidden="false" max="7419" min="7419" outlineLevel="0" style="1" width="69.535290687554"/>
    <col customWidth="true" hidden="false" max="7420" min="7420" outlineLevel="0" style="1" width="7.40081947481682"/>
    <col customWidth="true" hidden="false" max="7421" min="7421" outlineLevel="0" style="1" width="8.65409728104271"/>
    <col customWidth="true" hidden="false" max="7424" min="7422" outlineLevel="0" style="1" width="13.3322790896897"/>
    <col bestFit="true" customWidth="true" hidden="true" max="7431" min="7425" outlineLevel="0" style="1" width="11.538795472504"/>
    <col customWidth="true" hidden="false" max="7432" min="7432" outlineLevel="0" style="1" width="14.4126907116094"/>
    <col customWidth="true" hidden="false" max="7433" min="7433" outlineLevel="0" style="1" width="15.8820505715533"/>
    <col customWidth="true" hidden="false" max="7434" min="7434" outlineLevel="0" style="1" width="17.6431219483478"/>
    <col customWidth="true" hidden="false" max="7435" min="7435" outlineLevel="0" style="1" width="28.295980594609"/>
    <col customWidth="true" hidden="false" max="7436" min="7436" outlineLevel="0" style="1" width="13.3322790896897"/>
    <col customWidth="true" hidden="false" max="7437" min="7437" outlineLevel="0" style="1" width="11.8845278411164"/>
    <col customWidth="true" hidden="false" max="7438" min="7438" outlineLevel="0" style="1" width="14.9637015049193"/>
    <col bestFit="true" customWidth="true" hidden="false" max="7672" min="7439" outlineLevel="0" style="1" width="11.538795472504"/>
    <col customWidth="true" hidden="false" max="7673" min="7673" outlineLevel="0" style="1" width="3.98671876308395"/>
    <col customWidth="true" hidden="false" max="7674" min="7674" outlineLevel="0" style="1" width="19.6526876192516"/>
    <col customWidth="true" hidden="false" max="7675" min="7675" outlineLevel="0" style="1" width="69.535290687554"/>
    <col customWidth="true" hidden="false" max="7676" min="7676" outlineLevel="0" style="1" width="7.40081947481682"/>
    <col customWidth="true" hidden="false" max="7677" min="7677" outlineLevel="0" style="1" width="8.65409728104271"/>
    <col customWidth="true" hidden="false" max="7680" min="7678" outlineLevel="0" style="1" width="13.3322790896897"/>
    <col bestFit="true" customWidth="true" hidden="true" max="7687" min="7681" outlineLevel="0" style="1" width="11.538795472504"/>
    <col customWidth="true" hidden="false" max="7688" min="7688" outlineLevel="0" style="1" width="14.4126907116094"/>
    <col customWidth="true" hidden="false" max="7689" min="7689" outlineLevel="0" style="1" width="15.8820505715533"/>
    <col customWidth="true" hidden="false" max="7690" min="7690" outlineLevel="0" style="1" width="17.6431219483478"/>
    <col customWidth="true" hidden="false" max="7691" min="7691" outlineLevel="0" style="1" width="28.295980594609"/>
    <col customWidth="true" hidden="false" max="7692" min="7692" outlineLevel="0" style="1" width="13.3322790896897"/>
    <col customWidth="true" hidden="false" max="7693" min="7693" outlineLevel="0" style="1" width="11.8845278411164"/>
    <col customWidth="true" hidden="false" max="7694" min="7694" outlineLevel="0" style="1" width="14.9637015049193"/>
    <col bestFit="true" customWidth="true" hidden="false" max="7928" min="7695" outlineLevel="0" style="1" width="11.538795472504"/>
    <col customWidth="true" hidden="false" max="7929" min="7929" outlineLevel="0" style="1" width="3.98671876308395"/>
    <col customWidth="true" hidden="false" max="7930" min="7930" outlineLevel="0" style="1" width="19.6526876192516"/>
    <col customWidth="true" hidden="false" max="7931" min="7931" outlineLevel="0" style="1" width="69.535290687554"/>
    <col customWidth="true" hidden="false" max="7932" min="7932" outlineLevel="0" style="1" width="7.40081947481682"/>
    <col customWidth="true" hidden="false" max="7933" min="7933" outlineLevel="0" style="1" width="8.65409728104271"/>
    <col customWidth="true" hidden="false" max="7936" min="7934" outlineLevel="0" style="1" width="13.3322790896897"/>
    <col bestFit="true" customWidth="true" hidden="true" max="7943" min="7937" outlineLevel="0" style="1" width="11.538795472504"/>
    <col customWidth="true" hidden="false" max="7944" min="7944" outlineLevel="0" style="1" width="14.4126907116094"/>
    <col customWidth="true" hidden="false" max="7945" min="7945" outlineLevel="0" style="1" width="15.8820505715533"/>
    <col customWidth="true" hidden="false" max="7946" min="7946" outlineLevel="0" style="1" width="17.6431219483478"/>
    <col customWidth="true" hidden="false" max="7947" min="7947" outlineLevel="0" style="1" width="28.295980594609"/>
    <col customWidth="true" hidden="false" max="7948" min="7948" outlineLevel="0" style="1" width="13.3322790896897"/>
    <col customWidth="true" hidden="false" max="7949" min="7949" outlineLevel="0" style="1" width="11.8845278411164"/>
    <col customWidth="true" hidden="false" max="7950" min="7950" outlineLevel="0" style="1" width="14.9637015049193"/>
    <col bestFit="true" customWidth="true" hidden="false" max="8184" min="7951" outlineLevel="0" style="1" width="11.538795472504"/>
    <col customWidth="true" hidden="false" max="8185" min="8185" outlineLevel="0" style="1" width="3.98671876308395"/>
    <col customWidth="true" hidden="false" max="8186" min="8186" outlineLevel="0" style="1" width="19.6526876192516"/>
    <col customWidth="true" hidden="false" max="8187" min="8187" outlineLevel="0" style="1" width="69.535290687554"/>
    <col customWidth="true" hidden="false" max="8188" min="8188" outlineLevel="0" style="1" width="7.40081947481682"/>
    <col customWidth="true" hidden="false" max="8189" min="8189" outlineLevel="0" style="1" width="8.65409728104271"/>
    <col customWidth="true" hidden="false" max="8192" min="8190" outlineLevel="0" style="1" width="13.3322790896897"/>
    <col bestFit="true" customWidth="true" hidden="true" max="8199" min="8193" outlineLevel="0" style="1" width="11.538795472504"/>
    <col customWidth="true" hidden="false" max="8200" min="8200" outlineLevel="0" style="1" width="14.4126907116094"/>
    <col customWidth="true" hidden="false" max="8201" min="8201" outlineLevel="0" style="1" width="15.8820505715533"/>
    <col customWidth="true" hidden="false" max="8202" min="8202" outlineLevel="0" style="1" width="17.6431219483478"/>
    <col customWidth="true" hidden="false" max="8203" min="8203" outlineLevel="0" style="1" width="28.295980594609"/>
    <col customWidth="true" hidden="false" max="8204" min="8204" outlineLevel="0" style="1" width="13.3322790896897"/>
    <col customWidth="true" hidden="false" max="8205" min="8205" outlineLevel="0" style="1" width="11.8845278411164"/>
    <col customWidth="true" hidden="false" max="8206" min="8206" outlineLevel="0" style="1" width="14.9637015049193"/>
    <col bestFit="true" customWidth="true" hidden="false" max="8440" min="8207" outlineLevel="0" style="1" width="11.538795472504"/>
    <col customWidth="true" hidden="false" max="8441" min="8441" outlineLevel="0" style="1" width="3.98671876308395"/>
    <col customWidth="true" hidden="false" max="8442" min="8442" outlineLevel="0" style="1" width="19.6526876192516"/>
    <col customWidth="true" hidden="false" max="8443" min="8443" outlineLevel="0" style="1" width="69.535290687554"/>
    <col customWidth="true" hidden="false" max="8444" min="8444" outlineLevel="0" style="1" width="7.40081947481682"/>
    <col customWidth="true" hidden="false" max="8445" min="8445" outlineLevel="0" style="1" width="8.65409728104271"/>
    <col customWidth="true" hidden="false" max="8448" min="8446" outlineLevel="0" style="1" width="13.3322790896897"/>
    <col bestFit="true" customWidth="true" hidden="true" max="8455" min="8449" outlineLevel="0" style="1" width="11.538795472504"/>
    <col customWidth="true" hidden="false" max="8456" min="8456" outlineLevel="0" style="1" width="14.4126907116094"/>
    <col customWidth="true" hidden="false" max="8457" min="8457" outlineLevel="0" style="1" width="15.8820505715533"/>
    <col customWidth="true" hidden="false" max="8458" min="8458" outlineLevel="0" style="1" width="17.6431219483478"/>
    <col customWidth="true" hidden="false" max="8459" min="8459" outlineLevel="0" style="1" width="28.295980594609"/>
    <col customWidth="true" hidden="false" max="8460" min="8460" outlineLevel="0" style="1" width="13.3322790896897"/>
    <col customWidth="true" hidden="false" max="8461" min="8461" outlineLevel="0" style="1" width="11.8845278411164"/>
    <col customWidth="true" hidden="false" max="8462" min="8462" outlineLevel="0" style="1" width="14.9637015049193"/>
    <col bestFit="true" customWidth="true" hidden="false" max="8696" min="8463" outlineLevel="0" style="1" width="11.538795472504"/>
    <col customWidth="true" hidden="false" max="8697" min="8697" outlineLevel="0" style="1" width="3.98671876308395"/>
    <col customWidth="true" hidden="false" max="8698" min="8698" outlineLevel="0" style="1" width="19.6526876192516"/>
    <col customWidth="true" hidden="false" max="8699" min="8699" outlineLevel="0" style="1" width="69.535290687554"/>
    <col customWidth="true" hidden="false" max="8700" min="8700" outlineLevel="0" style="1" width="7.40081947481682"/>
    <col customWidth="true" hidden="false" max="8701" min="8701" outlineLevel="0" style="1" width="8.65409728104271"/>
    <col customWidth="true" hidden="false" max="8704" min="8702" outlineLevel="0" style="1" width="13.3322790896897"/>
    <col bestFit="true" customWidth="true" hidden="true" max="8711" min="8705" outlineLevel="0" style="1" width="11.538795472504"/>
    <col customWidth="true" hidden="false" max="8712" min="8712" outlineLevel="0" style="1" width="14.4126907116094"/>
    <col customWidth="true" hidden="false" max="8713" min="8713" outlineLevel="0" style="1" width="15.8820505715533"/>
    <col customWidth="true" hidden="false" max="8714" min="8714" outlineLevel="0" style="1" width="17.6431219483478"/>
    <col customWidth="true" hidden="false" max="8715" min="8715" outlineLevel="0" style="1" width="28.295980594609"/>
    <col customWidth="true" hidden="false" max="8716" min="8716" outlineLevel="0" style="1" width="13.3322790896897"/>
    <col customWidth="true" hidden="false" max="8717" min="8717" outlineLevel="0" style="1" width="11.8845278411164"/>
    <col customWidth="true" hidden="false" max="8718" min="8718" outlineLevel="0" style="1" width="14.9637015049193"/>
    <col bestFit="true" customWidth="true" hidden="false" max="8952" min="8719" outlineLevel="0" style="1" width="11.538795472504"/>
    <col customWidth="true" hidden="false" max="8953" min="8953" outlineLevel="0" style="1" width="3.98671876308395"/>
    <col customWidth="true" hidden="false" max="8954" min="8954" outlineLevel="0" style="1" width="19.6526876192516"/>
    <col customWidth="true" hidden="false" max="8955" min="8955" outlineLevel="0" style="1" width="69.535290687554"/>
    <col customWidth="true" hidden="false" max="8956" min="8956" outlineLevel="0" style="1" width="7.40081947481682"/>
    <col customWidth="true" hidden="false" max="8957" min="8957" outlineLevel="0" style="1" width="8.65409728104271"/>
    <col customWidth="true" hidden="false" max="8960" min="8958" outlineLevel="0" style="1" width="13.3322790896897"/>
    <col bestFit="true" customWidth="true" hidden="true" max="8967" min="8961" outlineLevel="0" style="1" width="11.538795472504"/>
    <col customWidth="true" hidden="false" max="8968" min="8968" outlineLevel="0" style="1" width="14.4126907116094"/>
    <col customWidth="true" hidden="false" max="8969" min="8969" outlineLevel="0" style="1" width="15.8820505715533"/>
    <col customWidth="true" hidden="false" max="8970" min="8970" outlineLevel="0" style="1" width="17.6431219483478"/>
    <col customWidth="true" hidden="false" max="8971" min="8971" outlineLevel="0" style="1" width="28.295980594609"/>
    <col customWidth="true" hidden="false" max="8972" min="8972" outlineLevel="0" style="1" width="13.3322790896897"/>
    <col customWidth="true" hidden="false" max="8973" min="8973" outlineLevel="0" style="1" width="11.8845278411164"/>
    <col customWidth="true" hidden="false" max="8974" min="8974" outlineLevel="0" style="1" width="14.9637015049193"/>
    <col bestFit="true" customWidth="true" hidden="false" max="9208" min="8975" outlineLevel="0" style="1" width="11.538795472504"/>
    <col customWidth="true" hidden="false" max="9209" min="9209" outlineLevel="0" style="1" width="3.98671876308395"/>
    <col customWidth="true" hidden="false" max="9210" min="9210" outlineLevel="0" style="1" width="19.6526876192516"/>
    <col customWidth="true" hidden="false" max="9211" min="9211" outlineLevel="0" style="1" width="69.535290687554"/>
    <col customWidth="true" hidden="false" max="9212" min="9212" outlineLevel="0" style="1" width="7.40081947481682"/>
    <col customWidth="true" hidden="false" max="9213" min="9213" outlineLevel="0" style="1" width="8.65409728104271"/>
    <col customWidth="true" hidden="false" max="9216" min="9214" outlineLevel="0" style="1" width="13.3322790896897"/>
    <col bestFit="true" customWidth="true" hidden="true" max="9223" min="9217" outlineLevel="0" style="1" width="11.538795472504"/>
    <col customWidth="true" hidden="false" max="9224" min="9224" outlineLevel="0" style="1" width="14.4126907116094"/>
    <col customWidth="true" hidden="false" max="9225" min="9225" outlineLevel="0" style="1" width="15.8820505715533"/>
    <col customWidth="true" hidden="false" max="9226" min="9226" outlineLevel="0" style="1" width="17.6431219483478"/>
    <col customWidth="true" hidden="false" max="9227" min="9227" outlineLevel="0" style="1" width="28.295980594609"/>
    <col customWidth="true" hidden="false" max="9228" min="9228" outlineLevel="0" style="1" width="13.3322790896897"/>
    <col customWidth="true" hidden="false" max="9229" min="9229" outlineLevel="0" style="1" width="11.8845278411164"/>
    <col customWidth="true" hidden="false" max="9230" min="9230" outlineLevel="0" style="1" width="14.9637015049193"/>
    <col bestFit="true" customWidth="true" hidden="false" max="9464" min="9231" outlineLevel="0" style="1" width="11.538795472504"/>
    <col customWidth="true" hidden="false" max="9465" min="9465" outlineLevel="0" style="1" width="3.98671876308395"/>
    <col customWidth="true" hidden="false" max="9466" min="9466" outlineLevel="0" style="1" width="19.6526876192516"/>
    <col customWidth="true" hidden="false" max="9467" min="9467" outlineLevel="0" style="1" width="69.535290687554"/>
    <col customWidth="true" hidden="false" max="9468" min="9468" outlineLevel="0" style="1" width="7.40081947481682"/>
    <col customWidth="true" hidden="false" max="9469" min="9469" outlineLevel="0" style="1" width="8.65409728104271"/>
    <col customWidth="true" hidden="false" max="9472" min="9470" outlineLevel="0" style="1" width="13.3322790896897"/>
    <col bestFit="true" customWidth="true" hidden="true" max="9479" min="9473" outlineLevel="0" style="1" width="11.538795472504"/>
    <col customWidth="true" hidden="false" max="9480" min="9480" outlineLevel="0" style="1" width="14.4126907116094"/>
    <col customWidth="true" hidden="false" max="9481" min="9481" outlineLevel="0" style="1" width="15.8820505715533"/>
    <col customWidth="true" hidden="false" max="9482" min="9482" outlineLevel="0" style="1" width="17.6431219483478"/>
    <col customWidth="true" hidden="false" max="9483" min="9483" outlineLevel="0" style="1" width="28.295980594609"/>
    <col customWidth="true" hidden="false" max="9484" min="9484" outlineLevel="0" style="1" width="13.3322790896897"/>
    <col customWidth="true" hidden="false" max="9485" min="9485" outlineLevel="0" style="1" width="11.8845278411164"/>
    <col customWidth="true" hidden="false" max="9486" min="9486" outlineLevel="0" style="1" width="14.9637015049193"/>
    <col bestFit="true" customWidth="true" hidden="false" max="9720" min="9487" outlineLevel="0" style="1" width="11.538795472504"/>
    <col customWidth="true" hidden="false" max="9721" min="9721" outlineLevel="0" style="1" width="3.98671876308395"/>
    <col customWidth="true" hidden="false" max="9722" min="9722" outlineLevel="0" style="1" width="19.6526876192516"/>
    <col customWidth="true" hidden="false" max="9723" min="9723" outlineLevel="0" style="1" width="69.535290687554"/>
    <col customWidth="true" hidden="false" max="9724" min="9724" outlineLevel="0" style="1" width="7.40081947481682"/>
    <col customWidth="true" hidden="false" max="9725" min="9725" outlineLevel="0" style="1" width="8.65409728104271"/>
    <col customWidth="true" hidden="false" max="9728" min="9726" outlineLevel="0" style="1" width="13.3322790896897"/>
    <col bestFit="true" customWidth="true" hidden="true" max="9735" min="9729" outlineLevel="0" style="1" width="11.538795472504"/>
    <col customWidth="true" hidden="false" max="9736" min="9736" outlineLevel="0" style="1" width="14.4126907116094"/>
    <col customWidth="true" hidden="false" max="9737" min="9737" outlineLevel="0" style="1" width="15.8820505715533"/>
    <col customWidth="true" hidden="false" max="9738" min="9738" outlineLevel="0" style="1" width="17.6431219483478"/>
    <col customWidth="true" hidden="false" max="9739" min="9739" outlineLevel="0" style="1" width="28.295980594609"/>
    <col customWidth="true" hidden="false" max="9740" min="9740" outlineLevel="0" style="1" width="13.3322790896897"/>
    <col customWidth="true" hidden="false" max="9741" min="9741" outlineLevel="0" style="1" width="11.8845278411164"/>
    <col customWidth="true" hidden="false" max="9742" min="9742" outlineLevel="0" style="1" width="14.9637015049193"/>
    <col bestFit="true" customWidth="true" hidden="false" max="9976" min="9743" outlineLevel="0" style="1" width="11.538795472504"/>
    <col customWidth="true" hidden="false" max="9977" min="9977" outlineLevel="0" style="1" width="3.98671876308395"/>
    <col customWidth="true" hidden="false" max="9978" min="9978" outlineLevel="0" style="1" width="19.6526876192516"/>
    <col customWidth="true" hidden="false" max="9979" min="9979" outlineLevel="0" style="1" width="69.535290687554"/>
    <col customWidth="true" hidden="false" max="9980" min="9980" outlineLevel="0" style="1" width="7.40081947481682"/>
    <col customWidth="true" hidden="false" max="9981" min="9981" outlineLevel="0" style="1" width="8.65409728104271"/>
    <col customWidth="true" hidden="false" max="9984" min="9982" outlineLevel="0" style="1" width="13.3322790896897"/>
    <col bestFit="true" customWidth="true" hidden="true" max="9991" min="9985" outlineLevel="0" style="1" width="11.538795472504"/>
    <col customWidth="true" hidden="false" max="9992" min="9992" outlineLevel="0" style="1" width="14.4126907116094"/>
    <col customWidth="true" hidden="false" max="9993" min="9993" outlineLevel="0" style="1" width="15.8820505715533"/>
    <col customWidth="true" hidden="false" max="9994" min="9994" outlineLevel="0" style="1" width="17.6431219483478"/>
    <col customWidth="true" hidden="false" max="9995" min="9995" outlineLevel="0" style="1" width="28.295980594609"/>
    <col customWidth="true" hidden="false" max="9996" min="9996" outlineLevel="0" style="1" width="13.3322790896897"/>
    <col customWidth="true" hidden="false" max="9997" min="9997" outlineLevel="0" style="1" width="11.8845278411164"/>
    <col customWidth="true" hidden="false" max="9998" min="9998" outlineLevel="0" style="1" width="14.9637015049193"/>
    <col bestFit="true" customWidth="true" hidden="false" max="10232" min="9999" outlineLevel="0" style="1" width="11.538795472504"/>
    <col customWidth="true" hidden="false" max="10233" min="10233" outlineLevel="0" style="1" width="3.98671876308395"/>
    <col customWidth="true" hidden="false" max="10234" min="10234" outlineLevel="0" style="1" width="19.6526876192516"/>
    <col customWidth="true" hidden="false" max="10235" min="10235" outlineLevel="0" style="1" width="69.535290687554"/>
    <col customWidth="true" hidden="false" max="10236" min="10236" outlineLevel="0" style="1" width="7.40081947481682"/>
    <col customWidth="true" hidden="false" max="10237" min="10237" outlineLevel="0" style="1" width="8.65409728104271"/>
    <col customWidth="true" hidden="false" max="10240" min="10238" outlineLevel="0" style="1" width="13.3322790896897"/>
    <col bestFit="true" customWidth="true" hidden="true" max="10247" min="10241" outlineLevel="0" style="1" width="11.538795472504"/>
    <col customWidth="true" hidden="false" max="10248" min="10248" outlineLevel="0" style="1" width="14.4126907116094"/>
    <col customWidth="true" hidden="false" max="10249" min="10249" outlineLevel="0" style="1" width="15.8820505715533"/>
    <col customWidth="true" hidden="false" max="10250" min="10250" outlineLevel="0" style="1" width="17.6431219483478"/>
    <col customWidth="true" hidden="false" max="10251" min="10251" outlineLevel="0" style="1" width="28.295980594609"/>
    <col customWidth="true" hidden="false" max="10252" min="10252" outlineLevel="0" style="1" width="13.3322790896897"/>
    <col customWidth="true" hidden="false" max="10253" min="10253" outlineLevel="0" style="1" width="11.8845278411164"/>
    <col customWidth="true" hidden="false" max="10254" min="10254" outlineLevel="0" style="1" width="14.9637015049193"/>
    <col bestFit="true" customWidth="true" hidden="false" max="10488" min="10255" outlineLevel="0" style="1" width="11.538795472504"/>
    <col customWidth="true" hidden="false" max="10489" min="10489" outlineLevel="0" style="1" width="3.98671876308395"/>
    <col customWidth="true" hidden="false" max="10490" min="10490" outlineLevel="0" style="1" width="19.6526876192516"/>
    <col customWidth="true" hidden="false" max="10491" min="10491" outlineLevel="0" style="1" width="69.535290687554"/>
    <col customWidth="true" hidden="false" max="10492" min="10492" outlineLevel="0" style="1" width="7.40081947481682"/>
    <col customWidth="true" hidden="false" max="10493" min="10493" outlineLevel="0" style="1" width="8.65409728104271"/>
    <col customWidth="true" hidden="false" max="10496" min="10494" outlineLevel="0" style="1" width="13.3322790896897"/>
    <col bestFit="true" customWidth="true" hidden="true" max="10503" min="10497" outlineLevel="0" style="1" width="11.538795472504"/>
    <col customWidth="true" hidden="false" max="10504" min="10504" outlineLevel="0" style="1" width="14.4126907116094"/>
    <col customWidth="true" hidden="false" max="10505" min="10505" outlineLevel="0" style="1" width="15.8820505715533"/>
    <col customWidth="true" hidden="false" max="10506" min="10506" outlineLevel="0" style="1" width="17.6431219483478"/>
    <col customWidth="true" hidden="false" max="10507" min="10507" outlineLevel="0" style="1" width="28.295980594609"/>
    <col customWidth="true" hidden="false" max="10508" min="10508" outlineLevel="0" style="1" width="13.3322790896897"/>
    <col customWidth="true" hidden="false" max="10509" min="10509" outlineLevel="0" style="1" width="11.8845278411164"/>
    <col customWidth="true" hidden="false" max="10510" min="10510" outlineLevel="0" style="1" width="14.9637015049193"/>
    <col bestFit="true" customWidth="true" hidden="false" max="10744" min="10511" outlineLevel="0" style="1" width="11.538795472504"/>
    <col customWidth="true" hidden="false" max="10745" min="10745" outlineLevel="0" style="1" width="3.98671876308395"/>
    <col customWidth="true" hidden="false" max="10746" min="10746" outlineLevel="0" style="1" width="19.6526876192516"/>
    <col customWidth="true" hidden="false" max="10747" min="10747" outlineLevel="0" style="1" width="69.535290687554"/>
    <col customWidth="true" hidden="false" max="10748" min="10748" outlineLevel="0" style="1" width="7.40081947481682"/>
    <col customWidth="true" hidden="false" max="10749" min="10749" outlineLevel="0" style="1" width="8.65409728104271"/>
    <col customWidth="true" hidden="false" max="10752" min="10750" outlineLevel="0" style="1" width="13.3322790896897"/>
    <col bestFit="true" customWidth="true" hidden="true" max="10759" min="10753" outlineLevel="0" style="1" width="11.538795472504"/>
    <col customWidth="true" hidden="false" max="10760" min="10760" outlineLevel="0" style="1" width="14.4126907116094"/>
    <col customWidth="true" hidden="false" max="10761" min="10761" outlineLevel="0" style="1" width="15.8820505715533"/>
    <col customWidth="true" hidden="false" max="10762" min="10762" outlineLevel="0" style="1" width="17.6431219483478"/>
    <col customWidth="true" hidden="false" max="10763" min="10763" outlineLevel="0" style="1" width="28.295980594609"/>
    <col customWidth="true" hidden="false" max="10764" min="10764" outlineLevel="0" style="1" width="13.3322790896897"/>
    <col customWidth="true" hidden="false" max="10765" min="10765" outlineLevel="0" style="1" width="11.8845278411164"/>
    <col customWidth="true" hidden="false" max="10766" min="10766" outlineLevel="0" style="1" width="14.9637015049193"/>
    <col bestFit="true" customWidth="true" hidden="false" max="11000" min="10767" outlineLevel="0" style="1" width="11.538795472504"/>
    <col customWidth="true" hidden="false" max="11001" min="11001" outlineLevel="0" style="1" width="3.98671876308395"/>
    <col customWidth="true" hidden="false" max="11002" min="11002" outlineLevel="0" style="1" width="19.6526876192516"/>
    <col customWidth="true" hidden="false" max="11003" min="11003" outlineLevel="0" style="1" width="69.535290687554"/>
    <col customWidth="true" hidden="false" max="11004" min="11004" outlineLevel="0" style="1" width="7.40081947481682"/>
    <col customWidth="true" hidden="false" max="11005" min="11005" outlineLevel="0" style="1" width="8.65409728104271"/>
    <col customWidth="true" hidden="false" max="11008" min="11006" outlineLevel="0" style="1" width="13.3322790896897"/>
    <col bestFit="true" customWidth="true" hidden="true" max="11015" min="11009" outlineLevel="0" style="1" width="11.538795472504"/>
    <col customWidth="true" hidden="false" max="11016" min="11016" outlineLevel="0" style="1" width="14.4126907116094"/>
    <col customWidth="true" hidden="false" max="11017" min="11017" outlineLevel="0" style="1" width="15.8820505715533"/>
    <col customWidth="true" hidden="false" max="11018" min="11018" outlineLevel="0" style="1" width="17.6431219483478"/>
    <col customWidth="true" hidden="false" max="11019" min="11019" outlineLevel="0" style="1" width="28.295980594609"/>
    <col customWidth="true" hidden="false" max="11020" min="11020" outlineLevel="0" style="1" width="13.3322790896897"/>
    <col customWidth="true" hidden="false" max="11021" min="11021" outlineLevel="0" style="1" width="11.8845278411164"/>
    <col customWidth="true" hidden="false" max="11022" min="11022" outlineLevel="0" style="1" width="14.9637015049193"/>
    <col bestFit="true" customWidth="true" hidden="false" max="11256" min="11023" outlineLevel="0" style="1" width="11.538795472504"/>
    <col customWidth="true" hidden="false" max="11257" min="11257" outlineLevel="0" style="1" width="3.98671876308395"/>
    <col customWidth="true" hidden="false" max="11258" min="11258" outlineLevel="0" style="1" width="19.6526876192516"/>
    <col customWidth="true" hidden="false" max="11259" min="11259" outlineLevel="0" style="1" width="69.535290687554"/>
    <col customWidth="true" hidden="false" max="11260" min="11260" outlineLevel="0" style="1" width="7.40081947481682"/>
    <col customWidth="true" hidden="false" max="11261" min="11261" outlineLevel="0" style="1" width="8.65409728104271"/>
    <col customWidth="true" hidden="false" max="11264" min="11262" outlineLevel="0" style="1" width="13.3322790896897"/>
    <col bestFit="true" customWidth="true" hidden="true" max="11271" min="11265" outlineLevel="0" style="1" width="11.538795472504"/>
    <col customWidth="true" hidden="false" max="11272" min="11272" outlineLevel="0" style="1" width="14.4126907116094"/>
    <col customWidth="true" hidden="false" max="11273" min="11273" outlineLevel="0" style="1" width="15.8820505715533"/>
    <col customWidth="true" hidden="false" max="11274" min="11274" outlineLevel="0" style="1" width="17.6431219483478"/>
    <col customWidth="true" hidden="false" max="11275" min="11275" outlineLevel="0" style="1" width="28.295980594609"/>
    <col customWidth="true" hidden="false" max="11276" min="11276" outlineLevel="0" style="1" width="13.3322790896897"/>
    <col customWidth="true" hidden="false" max="11277" min="11277" outlineLevel="0" style="1" width="11.8845278411164"/>
    <col customWidth="true" hidden="false" max="11278" min="11278" outlineLevel="0" style="1" width="14.9637015049193"/>
    <col bestFit="true" customWidth="true" hidden="false" max="11512" min="11279" outlineLevel="0" style="1" width="11.538795472504"/>
    <col customWidth="true" hidden="false" max="11513" min="11513" outlineLevel="0" style="1" width="3.98671876308395"/>
    <col customWidth="true" hidden="false" max="11514" min="11514" outlineLevel="0" style="1" width="19.6526876192516"/>
    <col customWidth="true" hidden="false" max="11515" min="11515" outlineLevel="0" style="1" width="69.535290687554"/>
    <col customWidth="true" hidden="false" max="11516" min="11516" outlineLevel="0" style="1" width="7.40081947481682"/>
    <col customWidth="true" hidden="false" max="11517" min="11517" outlineLevel="0" style="1" width="8.65409728104271"/>
    <col customWidth="true" hidden="false" max="11520" min="11518" outlineLevel="0" style="1" width="13.3322790896897"/>
    <col bestFit="true" customWidth="true" hidden="true" max="11527" min="11521" outlineLevel="0" style="1" width="11.538795472504"/>
    <col customWidth="true" hidden="false" max="11528" min="11528" outlineLevel="0" style="1" width="14.4126907116094"/>
    <col customWidth="true" hidden="false" max="11529" min="11529" outlineLevel="0" style="1" width="15.8820505715533"/>
    <col customWidth="true" hidden="false" max="11530" min="11530" outlineLevel="0" style="1" width="17.6431219483478"/>
    <col customWidth="true" hidden="false" max="11531" min="11531" outlineLevel="0" style="1" width="28.295980594609"/>
    <col customWidth="true" hidden="false" max="11532" min="11532" outlineLevel="0" style="1" width="13.3322790896897"/>
    <col customWidth="true" hidden="false" max="11533" min="11533" outlineLevel="0" style="1" width="11.8845278411164"/>
    <col customWidth="true" hidden="false" max="11534" min="11534" outlineLevel="0" style="1" width="14.9637015049193"/>
    <col bestFit="true" customWidth="true" hidden="false" max="11768" min="11535" outlineLevel="0" style="1" width="11.538795472504"/>
    <col customWidth="true" hidden="false" max="11769" min="11769" outlineLevel="0" style="1" width="3.98671876308395"/>
    <col customWidth="true" hidden="false" max="11770" min="11770" outlineLevel="0" style="1" width="19.6526876192516"/>
    <col customWidth="true" hidden="false" max="11771" min="11771" outlineLevel="0" style="1" width="69.535290687554"/>
    <col customWidth="true" hidden="false" max="11772" min="11772" outlineLevel="0" style="1" width="7.40081947481682"/>
    <col customWidth="true" hidden="false" max="11773" min="11773" outlineLevel="0" style="1" width="8.65409728104271"/>
    <col customWidth="true" hidden="false" max="11776" min="11774" outlineLevel="0" style="1" width="13.3322790896897"/>
    <col bestFit="true" customWidth="true" hidden="true" max="11783" min="11777" outlineLevel="0" style="1" width="11.538795472504"/>
    <col customWidth="true" hidden="false" max="11784" min="11784" outlineLevel="0" style="1" width="14.4126907116094"/>
    <col customWidth="true" hidden="false" max="11785" min="11785" outlineLevel="0" style="1" width="15.8820505715533"/>
    <col customWidth="true" hidden="false" max="11786" min="11786" outlineLevel="0" style="1" width="17.6431219483478"/>
    <col customWidth="true" hidden="false" max="11787" min="11787" outlineLevel="0" style="1" width="28.295980594609"/>
    <col customWidth="true" hidden="false" max="11788" min="11788" outlineLevel="0" style="1" width="13.3322790896897"/>
    <col customWidth="true" hidden="false" max="11789" min="11789" outlineLevel="0" style="1" width="11.8845278411164"/>
    <col customWidth="true" hidden="false" max="11790" min="11790" outlineLevel="0" style="1" width="14.9637015049193"/>
    <col bestFit="true" customWidth="true" hidden="false" max="12024" min="11791" outlineLevel="0" style="1" width="11.538795472504"/>
    <col customWidth="true" hidden="false" max="12025" min="12025" outlineLevel="0" style="1" width="3.98671876308395"/>
    <col customWidth="true" hidden="false" max="12026" min="12026" outlineLevel="0" style="1" width="19.6526876192516"/>
    <col customWidth="true" hidden="false" max="12027" min="12027" outlineLevel="0" style="1" width="69.535290687554"/>
    <col customWidth="true" hidden="false" max="12028" min="12028" outlineLevel="0" style="1" width="7.40081947481682"/>
    <col customWidth="true" hidden="false" max="12029" min="12029" outlineLevel="0" style="1" width="8.65409728104271"/>
    <col customWidth="true" hidden="false" max="12032" min="12030" outlineLevel="0" style="1" width="13.3322790896897"/>
    <col bestFit="true" customWidth="true" hidden="true" max="12039" min="12033" outlineLevel="0" style="1" width="11.538795472504"/>
    <col customWidth="true" hidden="false" max="12040" min="12040" outlineLevel="0" style="1" width="14.4126907116094"/>
    <col customWidth="true" hidden="false" max="12041" min="12041" outlineLevel="0" style="1" width="15.8820505715533"/>
    <col customWidth="true" hidden="false" max="12042" min="12042" outlineLevel="0" style="1" width="17.6431219483478"/>
    <col customWidth="true" hidden="false" max="12043" min="12043" outlineLevel="0" style="1" width="28.295980594609"/>
    <col customWidth="true" hidden="false" max="12044" min="12044" outlineLevel="0" style="1" width="13.3322790896897"/>
    <col customWidth="true" hidden="false" max="12045" min="12045" outlineLevel="0" style="1" width="11.8845278411164"/>
    <col customWidth="true" hidden="false" max="12046" min="12046" outlineLevel="0" style="1" width="14.9637015049193"/>
    <col bestFit="true" customWidth="true" hidden="false" max="12280" min="12047" outlineLevel="0" style="1" width="11.538795472504"/>
    <col customWidth="true" hidden="false" max="12281" min="12281" outlineLevel="0" style="1" width="3.98671876308395"/>
    <col customWidth="true" hidden="false" max="12282" min="12282" outlineLevel="0" style="1" width="19.6526876192516"/>
    <col customWidth="true" hidden="false" max="12283" min="12283" outlineLevel="0" style="1" width="69.535290687554"/>
    <col customWidth="true" hidden="false" max="12284" min="12284" outlineLevel="0" style="1" width="7.40081947481682"/>
    <col customWidth="true" hidden="false" max="12285" min="12285" outlineLevel="0" style="1" width="8.65409728104271"/>
    <col customWidth="true" hidden="false" max="12288" min="12286" outlineLevel="0" style="1" width="13.3322790896897"/>
    <col bestFit="true" customWidth="true" hidden="true" max="12295" min="12289" outlineLevel="0" style="1" width="11.538795472504"/>
    <col customWidth="true" hidden="false" max="12296" min="12296" outlineLevel="0" style="1" width="14.4126907116094"/>
    <col customWidth="true" hidden="false" max="12297" min="12297" outlineLevel="0" style="1" width="15.8820505715533"/>
    <col customWidth="true" hidden="false" max="12298" min="12298" outlineLevel="0" style="1" width="17.6431219483478"/>
    <col customWidth="true" hidden="false" max="12299" min="12299" outlineLevel="0" style="1" width="28.295980594609"/>
    <col customWidth="true" hidden="false" max="12300" min="12300" outlineLevel="0" style="1" width="13.3322790896897"/>
    <col customWidth="true" hidden="false" max="12301" min="12301" outlineLevel="0" style="1" width="11.8845278411164"/>
    <col customWidth="true" hidden="false" max="12302" min="12302" outlineLevel="0" style="1" width="14.9637015049193"/>
    <col bestFit="true" customWidth="true" hidden="false" max="12536" min="12303" outlineLevel="0" style="1" width="11.538795472504"/>
    <col customWidth="true" hidden="false" max="12537" min="12537" outlineLevel="0" style="1" width="3.98671876308395"/>
    <col customWidth="true" hidden="false" max="12538" min="12538" outlineLevel="0" style="1" width="19.6526876192516"/>
    <col customWidth="true" hidden="false" max="12539" min="12539" outlineLevel="0" style="1" width="69.535290687554"/>
    <col customWidth="true" hidden="false" max="12540" min="12540" outlineLevel="0" style="1" width="7.40081947481682"/>
    <col customWidth="true" hidden="false" max="12541" min="12541" outlineLevel="0" style="1" width="8.65409728104271"/>
    <col customWidth="true" hidden="false" max="12544" min="12542" outlineLevel="0" style="1" width="13.3322790896897"/>
    <col bestFit="true" customWidth="true" hidden="true" max="12551" min="12545" outlineLevel="0" style="1" width="11.538795472504"/>
    <col customWidth="true" hidden="false" max="12552" min="12552" outlineLevel="0" style="1" width="14.4126907116094"/>
    <col customWidth="true" hidden="false" max="12553" min="12553" outlineLevel="0" style="1" width="15.8820505715533"/>
    <col customWidth="true" hidden="false" max="12554" min="12554" outlineLevel="0" style="1" width="17.6431219483478"/>
    <col customWidth="true" hidden="false" max="12555" min="12555" outlineLevel="0" style="1" width="28.295980594609"/>
    <col customWidth="true" hidden="false" max="12556" min="12556" outlineLevel="0" style="1" width="13.3322790896897"/>
    <col customWidth="true" hidden="false" max="12557" min="12557" outlineLevel="0" style="1" width="11.8845278411164"/>
    <col customWidth="true" hidden="false" max="12558" min="12558" outlineLevel="0" style="1" width="14.9637015049193"/>
    <col bestFit="true" customWidth="true" hidden="false" max="12792" min="12559" outlineLevel="0" style="1" width="11.538795472504"/>
    <col customWidth="true" hidden="false" max="12793" min="12793" outlineLevel="0" style="1" width="3.98671876308395"/>
    <col customWidth="true" hidden="false" max="12794" min="12794" outlineLevel="0" style="1" width="19.6526876192516"/>
    <col customWidth="true" hidden="false" max="12795" min="12795" outlineLevel="0" style="1" width="69.535290687554"/>
    <col customWidth="true" hidden="false" max="12796" min="12796" outlineLevel="0" style="1" width="7.40081947481682"/>
    <col customWidth="true" hidden="false" max="12797" min="12797" outlineLevel="0" style="1" width="8.65409728104271"/>
    <col customWidth="true" hidden="false" max="12800" min="12798" outlineLevel="0" style="1" width="13.3322790896897"/>
    <col bestFit="true" customWidth="true" hidden="true" max="12807" min="12801" outlineLevel="0" style="1" width="11.538795472504"/>
    <col customWidth="true" hidden="false" max="12808" min="12808" outlineLevel="0" style="1" width="14.4126907116094"/>
    <col customWidth="true" hidden="false" max="12809" min="12809" outlineLevel="0" style="1" width="15.8820505715533"/>
    <col customWidth="true" hidden="false" max="12810" min="12810" outlineLevel="0" style="1" width="17.6431219483478"/>
    <col customWidth="true" hidden="false" max="12811" min="12811" outlineLevel="0" style="1" width="28.295980594609"/>
    <col customWidth="true" hidden="false" max="12812" min="12812" outlineLevel="0" style="1" width="13.3322790896897"/>
    <col customWidth="true" hidden="false" max="12813" min="12813" outlineLevel="0" style="1" width="11.8845278411164"/>
    <col customWidth="true" hidden="false" max="12814" min="12814" outlineLevel="0" style="1" width="14.9637015049193"/>
    <col bestFit="true" customWidth="true" hidden="false" max="13048" min="12815" outlineLevel="0" style="1" width="11.538795472504"/>
    <col customWidth="true" hidden="false" max="13049" min="13049" outlineLevel="0" style="1" width="3.98671876308395"/>
    <col customWidth="true" hidden="false" max="13050" min="13050" outlineLevel="0" style="1" width="19.6526876192516"/>
    <col customWidth="true" hidden="false" max="13051" min="13051" outlineLevel="0" style="1" width="69.535290687554"/>
    <col customWidth="true" hidden="false" max="13052" min="13052" outlineLevel="0" style="1" width="7.40081947481682"/>
    <col customWidth="true" hidden="false" max="13053" min="13053" outlineLevel="0" style="1" width="8.65409728104271"/>
    <col customWidth="true" hidden="false" max="13056" min="13054" outlineLevel="0" style="1" width="13.3322790896897"/>
    <col bestFit="true" customWidth="true" hidden="true" max="13063" min="13057" outlineLevel="0" style="1" width="11.538795472504"/>
    <col customWidth="true" hidden="false" max="13064" min="13064" outlineLevel="0" style="1" width="14.4126907116094"/>
    <col customWidth="true" hidden="false" max="13065" min="13065" outlineLevel="0" style="1" width="15.8820505715533"/>
    <col customWidth="true" hidden="false" max="13066" min="13066" outlineLevel="0" style="1" width="17.6431219483478"/>
    <col customWidth="true" hidden="false" max="13067" min="13067" outlineLevel="0" style="1" width="28.295980594609"/>
    <col customWidth="true" hidden="false" max="13068" min="13068" outlineLevel="0" style="1" width="13.3322790896897"/>
    <col customWidth="true" hidden="false" max="13069" min="13069" outlineLevel="0" style="1" width="11.8845278411164"/>
    <col customWidth="true" hidden="false" max="13070" min="13070" outlineLevel="0" style="1" width="14.9637015049193"/>
    <col bestFit="true" customWidth="true" hidden="false" max="13304" min="13071" outlineLevel="0" style="1" width="11.538795472504"/>
    <col customWidth="true" hidden="false" max="13305" min="13305" outlineLevel="0" style="1" width="3.98671876308395"/>
    <col customWidth="true" hidden="false" max="13306" min="13306" outlineLevel="0" style="1" width="19.6526876192516"/>
    <col customWidth="true" hidden="false" max="13307" min="13307" outlineLevel="0" style="1" width="69.535290687554"/>
    <col customWidth="true" hidden="false" max="13308" min="13308" outlineLevel="0" style="1" width="7.40081947481682"/>
    <col customWidth="true" hidden="false" max="13309" min="13309" outlineLevel="0" style="1" width="8.65409728104271"/>
    <col customWidth="true" hidden="false" max="13312" min="13310" outlineLevel="0" style="1" width="13.3322790896897"/>
    <col bestFit="true" customWidth="true" hidden="true" max="13319" min="13313" outlineLevel="0" style="1" width="11.538795472504"/>
    <col customWidth="true" hidden="false" max="13320" min="13320" outlineLevel="0" style="1" width="14.4126907116094"/>
    <col customWidth="true" hidden="false" max="13321" min="13321" outlineLevel="0" style="1" width="15.8820505715533"/>
    <col customWidth="true" hidden="false" max="13322" min="13322" outlineLevel="0" style="1" width="17.6431219483478"/>
    <col customWidth="true" hidden="false" max="13323" min="13323" outlineLevel="0" style="1" width="28.295980594609"/>
    <col customWidth="true" hidden="false" max="13324" min="13324" outlineLevel="0" style="1" width="13.3322790896897"/>
    <col customWidth="true" hidden="false" max="13325" min="13325" outlineLevel="0" style="1" width="11.8845278411164"/>
    <col customWidth="true" hidden="false" max="13326" min="13326" outlineLevel="0" style="1" width="14.9637015049193"/>
    <col bestFit="true" customWidth="true" hidden="false" max="13560" min="13327" outlineLevel="0" style="1" width="11.538795472504"/>
    <col customWidth="true" hidden="false" max="13561" min="13561" outlineLevel="0" style="1" width="3.98671876308395"/>
    <col customWidth="true" hidden="false" max="13562" min="13562" outlineLevel="0" style="1" width="19.6526876192516"/>
    <col customWidth="true" hidden="false" max="13563" min="13563" outlineLevel="0" style="1" width="69.535290687554"/>
    <col customWidth="true" hidden="false" max="13564" min="13564" outlineLevel="0" style="1" width="7.40081947481682"/>
    <col customWidth="true" hidden="false" max="13565" min="13565" outlineLevel="0" style="1" width="8.65409728104271"/>
    <col customWidth="true" hidden="false" max="13568" min="13566" outlineLevel="0" style="1" width="13.3322790896897"/>
    <col bestFit="true" customWidth="true" hidden="true" max="13575" min="13569" outlineLevel="0" style="1" width="11.538795472504"/>
    <col customWidth="true" hidden="false" max="13576" min="13576" outlineLevel="0" style="1" width="14.4126907116094"/>
    <col customWidth="true" hidden="false" max="13577" min="13577" outlineLevel="0" style="1" width="15.8820505715533"/>
    <col customWidth="true" hidden="false" max="13578" min="13578" outlineLevel="0" style="1" width="17.6431219483478"/>
    <col customWidth="true" hidden="false" max="13579" min="13579" outlineLevel="0" style="1" width="28.295980594609"/>
    <col customWidth="true" hidden="false" max="13580" min="13580" outlineLevel="0" style="1" width="13.3322790896897"/>
    <col customWidth="true" hidden="false" max="13581" min="13581" outlineLevel="0" style="1" width="11.8845278411164"/>
    <col customWidth="true" hidden="false" max="13582" min="13582" outlineLevel="0" style="1" width="14.9637015049193"/>
    <col bestFit="true" customWidth="true" hidden="false" max="13816" min="13583" outlineLevel="0" style="1" width="11.538795472504"/>
    <col customWidth="true" hidden="false" max="13817" min="13817" outlineLevel="0" style="1" width="3.98671876308395"/>
    <col customWidth="true" hidden="false" max="13818" min="13818" outlineLevel="0" style="1" width="19.6526876192516"/>
    <col customWidth="true" hidden="false" max="13819" min="13819" outlineLevel="0" style="1" width="69.535290687554"/>
    <col customWidth="true" hidden="false" max="13820" min="13820" outlineLevel="0" style="1" width="7.40081947481682"/>
    <col customWidth="true" hidden="false" max="13821" min="13821" outlineLevel="0" style="1" width="8.65409728104271"/>
    <col customWidth="true" hidden="false" max="13824" min="13822" outlineLevel="0" style="1" width="13.3322790896897"/>
    <col bestFit="true" customWidth="true" hidden="true" max="13831" min="13825" outlineLevel="0" style="1" width="11.538795472504"/>
    <col customWidth="true" hidden="false" max="13832" min="13832" outlineLevel="0" style="1" width="14.4126907116094"/>
    <col customWidth="true" hidden="false" max="13833" min="13833" outlineLevel="0" style="1" width="15.8820505715533"/>
    <col customWidth="true" hidden="false" max="13834" min="13834" outlineLevel="0" style="1" width="17.6431219483478"/>
    <col customWidth="true" hidden="false" max="13835" min="13835" outlineLevel="0" style="1" width="28.295980594609"/>
    <col customWidth="true" hidden="false" max="13836" min="13836" outlineLevel="0" style="1" width="13.3322790896897"/>
    <col customWidth="true" hidden="false" max="13837" min="13837" outlineLevel="0" style="1" width="11.8845278411164"/>
    <col customWidth="true" hidden="false" max="13838" min="13838" outlineLevel="0" style="1" width="14.9637015049193"/>
    <col bestFit="true" customWidth="true" hidden="false" max="14072" min="13839" outlineLevel="0" style="1" width="11.538795472504"/>
    <col customWidth="true" hidden="false" max="14073" min="14073" outlineLevel="0" style="1" width="3.98671876308395"/>
    <col customWidth="true" hidden="false" max="14074" min="14074" outlineLevel="0" style="1" width="19.6526876192516"/>
    <col customWidth="true" hidden="false" max="14075" min="14075" outlineLevel="0" style="1" width="69.535290687554"/>
    <col customWidth="true" hidden="false" max="14076" min="14076" outlineLevel="0" style="1" width="7.40081947481682"/>
    <col customWidth="true" hidden="false" max="14077" min="14077" outlineLevel="0" style="1" width="8.65409728104271"/>
    <col customWidth="true" hidden="false" max="14080" min="14078" outlineLevel="0" style="1" width="13.3322790896897"/>
    <col bestFit="true" customWidth="true" hidden="true" max="14087" min="14081" outlineLevel="0" style="1" width="11.538795472504"/>
    <col customWidth="true" hidden="false" max="14088" min="14088" outlineLevel="0" style="1" width="14.4126907116094"/>
    <col customWidth="true" hidden="false" max="14089" min="14089" outlineLevel="0" style="1" width="15.8820505715533"/>
    <col customWidth="true" hidden="false" max="14090" min="14090" outlineLevel="0" style="1" width="17.6431219483478"/>
    <col customWidth="true" hidden="false" max="14091" min="14091" outlineLevel="0" style="1" width="28.295980594609"/>
    <col customWidth="true" hidden="false" max="14092" min="14092" outlineLevel="0" style="1" width="13.3322790896897"/>
    <col customWidth="true" hidden="false" max="14093" min="14093" outlineLevel="0" style="1" width="11.8845278411164"/>
    <col customWidth="true" hidden="false" max="14094" min="14094" outlineLevel="0" style="1" width="14.9637015049193"/>
    <col bestFit="true" customWidth="true" hidden="false" max="14328" min="14095" outlineLevel="0" style="1" width="11.538795472504"/>
    <col customWidth="true" hidden="false" max="14329" min="14329" outlineLevel="0" style="1" width="3.98671876308395"/>
    <col customWidth="true" hidden="false" max="14330" min="14330" outlineLevel="0" style="1" width="19.6526876192516"/>
    <col customWidth="true" hidden="false" max="14331" min="14331" outlineLevel="0" style="1" width="69.535290687554"/>
    <col customWidth="true" hidden="false" max="14332" min="14332" outlineLevel="0" style="1" width="7.40081947481682"/>
    <col customWidth="true" hidden="false" max="14333" min="14333" outlineLevel="0" style="1" width="8.65409728104271"/>
    <col customWidth="true" hidden="false" max="14336" min="14334" outlineLevel="0" style="1" width="13.3322790896897"/>
    <col bestFit="true" customWidth="true" hidden="true" max="14343" min="14337" outlineLevel="0" style="1" width="11.538795472504"/>
    <col customWidth="true" hidden="false" max="14344" min="14344" outlineLevel="0" style="1" width="14.4126907116094"/>
    <col customWidth="true" hidden="false" max="14345" min="14345" outlineLevel="0" style="1" width="15.8820505715533"/>
    <col customWidth="true" hidden="false" max="14346" min="14346" outlineLevel="0" style="1" width="17.6431219483478"/>
    <col customWidth="true" hidden="false" max="14347" min="14347" outlineLevel="0" style="1" width="28.295980594609"/>
    <col customWidth="true" hidden="false" max="14348" min="14348" outlineLevel="0" style="1" width="13.3322790896897"/>
    <col customWidth="true" hidden="false" max="14349" min="14349" outlineLevel="0" style="1" width="11.8845278411164"/>
    <col customWidth="true" hidden="false" max="14350" min="14350" outlineLevel="0" style="1" width="14.9637015049193"/>
    <col bestFit="true" customWidth="true" hidden="false" max="14584" min="14351" outlineLevel="0" style="1" width="11.538795472504"/>
    <col customWidth="true" hidden="false" max="14585" min="14585" outlineLevel="0" style="1" width="3.98671876308395"/>
    <col customWidth="true" hidden="false" max="14586" min="14586" outlineLevel="0" style="1" width="19.6526876192516"/>
    <col customWidth="true" hidden="false" max="14587" min="14587" outlineLevel="0" style="1" width="69.535290687554"/>
    <col customWidth="true" hidden="false" max="14588" min="14588" outlineLevel="0" style="1" width="7.40081947481682"/>
    <col customWidth="true" hidden="false" max="14589" min="14589" outlineLevel="0" style="1" width="8.65409728104271"/>
    <col customWidth="true" hidden="false" max="14592" min="14590" outlineLevel="0" style="1" width="13.3322790896897"/>
    <col bestFit="true" customWidth="true" hidden="true" max="14599" min="14593" outlineLevel="0" style="1" width="11.538795472504"/>
    <col customWidth="true" hidden="false" max="14600" min="14600" outlineLevel="0" style="1" width="14.4126907116094"/>
    <col customWidth="true" hidden="false" max="14601" min="14601" outlineLevel="0" style="1" width="15.8820505715533"/>
    <col customWidth="true" hidden="false" max="14602" min="14602" outlineLevel="0" style="1" width="17.6431219483478"/>
    <col customWidth="true" hidden="false" max="14603" min="14603" outlineLevel="0" style="1" width="28.295980594609"/>
    <col customWidth="true" hidden="false" max="14604" min="14604" outlineLevel="0" style="1" width="13.3322790896897"/>
    <col customWidth="true" hidden="false" max="14605" min="14605" outlineLevel="0" style="1" width="11.8845278411164"/>
    <col customWidth="true" hidden="false" max="14606" min="14606" outlineLevel="0" style="1" width="14.9637015049193"/>
    <col bestFit="true" customWidth="true" hidden="false" max="14840" min="14607" outlineLevel="0" style="1" width="11.538795472504"/>
    <col customWidth="true" hidden="false" max="14841" min="14841" outlineLevel="0" style="1" width="3.98671876308395"/>
    <col customWidth="true" hidden="false" max="14842" min="14842" outlineLevel="0" style="1" width="19.6526876192516"/>
    <col customWidth="true" hidden="false" max="14843" min="14843" outlineLevel="0" style="1" width="69.535290687554"/>
    <col customWidth="true" hidden="false" max="14844" min="14844" outlineLevel="0" style="1" width="7.40081947481682"/>
    <col customWidth="true" hidden="false" max="14845" min="14845" outlineLevel="0" style="1" width="8.65409728104271"/>
    <col customWidth="true" hidden="false" max="14848" min="14846" outlineLevel="0" style="1" width="13.3322790896897"/>
    <col bestFit="true" customWidth="true" hidden="true" max="14855" min="14849" outlineLevel="0" style="1" width="11.538795472504"/>
    <col customWidth="true" hidden="false" max="14856" min="14856" outlineLevel="0" style="1" width="14.4126907116094"/>
    <col customWidth="true" hidden="false" max="14857" min="14857" outlineLevel="0" style="1" width="15.8820505715533"/>
    <col customWidth="true" hidden="false" max="14858" min="14858" outlineLevel="0" style="1" width="17.6431219483478"/>
    <col customWidth="true" hidden="false" max="14859" min="14859" outlineLevel="0" style="1" width="28.295980594609"/>
    <col customWidth="true" hidden="false" max="14860" min="14860" outlineLevel="0" style="1" width="13.3322790896897"/>
    <col customWidth="true" hidden="false" max="14861" min="14861" outlineLevel="0" style="1" width="11.8845278411164"/>
    <col customWidth="true" hidden="false" max="14862" min="14862" outlineLevel="0" style="1" width="14.9637015049193"/>
    <col bestFit="true" customWidth="true" hidden="false" max="15096" min="14863" outlineLevel="0" style="1" width="11.538795472504"/>
    <col customWidth="true" hidden="false" max="15097" min="15097" outlineLevel="0" style="1" width="3.98671876308395"/>
    <col customWidth="true" hidden="false" max="15098" min="15098" outlineLevel="0" style="1" width="19.6526876192516"/>
    <col customWidth="true" hidden="false" max="15099" min="15099" outlineLevel="0" style="1" width="69.535290687554"/>
    <col customWidth="true" hidden="false" max="15100" min="15100" outlineLevel="0" style="1" width="7.40081947481682"/>
    <col customWidth="true" hidden="false" max="15101" min="15101" outlineLevel="0" style="1" width="8.65409728104271"/>
    <col customWidth="true" hidden="false" max="15104" min="15102" outlineLevel="0" style="1" width="13.3322790896897"/>
    <col bestFit="true" customWidth="true" hidden="true" max="15111" min="15105" outlineLevel="0" style="1" width="11.538795472504"/>
    <col customWidth="true" hidden="false" max="15112" min="15112" outlineLevel="0" style="1" width="14.4126907116094"/>
    <col customWidth="true" hidden="false" max="15113" min="15113" outlineLevel="0" style="1" width="15.8820505715533"/>
    <col customWidth="true" hidden="false" max="15114" min="15114" outlineLevel="0" style="1" width="17.6431219483478"/>
    <col customWidth="true" hidden="false" max="15115" min="15115" outlineLevel="0" style="1" width="28.295980594609"/>
    <col customWidth="true" hidden="false" max="15116" min="15116" outlineLevel="0" style="1" width="13.3322790896897"/>
    <col customWidth="true" hidden="false" max="15117" min="15117" outlineLevel="0" style="1" width="11.8845278411164"/>
    <col customWidth="true" hidden="false" max="15118" min="15118" outlineLevel="0" style="1" width="14.9637015049193"/>
    <col bestFit="true" customWidth="true" hidden="false" max="15352" min="15119" outlineLevel="0" style="1" width="11.538795472504"/>
    <col customWidth="true" hidden="false" max="15353" min="15353" outlineLevel="0" style="1" width="3.98671876308395"/>
    <col customWidth="true" hidden="false" max="15354" min="15354" outlineLevel="0" style="1" width="19.6526876192516"/>
    <col customWidth="true" hidden="false" max="15355" min="15355" outlineLevel="0" style="1" width="69.535290687554"/>
    <col customWidth="true" hidden="false" max="15356" min="15356" outlineLevel="0" style="1" width="7.40081947481682"/>
    <col customWidth="true" hidden="false" max="15357" min="15357" outlineLevel="0" style="1" width="8.65409728104271"/>
    <col customWidth="true" hidden="false" max="15360" min="15358" outlineLevel="0" style="1" width="13.3322790896897"/>
    <col bestFit="true" customWidth="true" hidden="true" max="15367" min="15361" outlineLevel="0" style="1" width="11.538795472504"/>
    <col customWidth="true" hidden="false" max="15368" min="15368" outlineLevel="0" style="1" width="14.4126907116094"/>
    <col customWidth="true" hidden="false" max="15369" min="15369" outlineLevel="0" style="1" width="15.8820505715533"/>
    <col customWidth="true" hidden="false" max="15370" min="15370" outlineLevel="0" style="1" width="17.6431219483478"/>
    <col customWidth="true" hidden="false" max="15371" min="15371" outlineLevel="0" style="1" width="28.295980594609"/>
    <col customWidth="true" hidden="false" max="15372" min="15372" outlineLevel="0" style="1" width="13.3322790896897"/>
    <col customWidth="true" hidden="false" max="15373" min="15373" outlineLevel="0" style="1" width="11.8845278411164"/>
    <col customWidth="true" hidden="false" max="15374" min="15374" outlineLevel="0" style="1" width="14.9637015049193"/>
    <col bestFit="true" customWidth="true" hidden="false" max="15608" min="15375" outlineLevel="0" style="1" width="11.538795472504"/>
    <col customWidth="true" hidden="false" max="15609" min="15609" outlineLevel="0" style="1" width="3.98671876308395"/>
    <col customWidth="true" hidden="false" max="15610" min="15610" outlineLevel="0" style="1" width="19.6526876192516"/>
    <col customWidth="true" hidden="false" max="15611" min="15611" outlineLevel="0" style="1" width="69.535290687554"/>
    <col customWidth="true" hidden="false" max="15612" min="15612" outlineLevel="0" style="1" width="7.40081947481682"/>
    <col customWidth="true" hidden="false" max="15613" min="15613" outlineLevel="0" style="1" width="8.65409728104271"/>
    <col customWidth="true" hidden="false" max="15616" min="15614" outlineLevel="0" style="1" width="13.3322790896897"/>
    <col bestFit="true" customWidth="true" hidden="true" max="15623" min="15617" outlineLevel="0" style="1" width="11.538795472504"/>
    <col customWidth="true" hidden="false" max="15624" min="15624" outlineLevel="0" style="1" width="14.4126907116094"/>
    <col customWidth="true" hidden="false" max="15625" min="15625" outlineLevel="0" style="1" width="15.8820505715533"/>
    <col customWidth="true" hidden="false" max="15626" min="15626" outlineLevel="0" style="1" width="17.6431219483478"/>
    <col customWidth="true" hidden="false" max="15627" min="15627" outlineLevel="0" style="1" width="28.295980594609"/>
    <col customWidth="true" hidden="false" max="15628" min="15628" outlineLevel="0" style="1" width="13.3322790896897"/>
    <col customWidth="true" hidden="false" max="15629" min="15629" outlineLevel="0" style="1" width="11.8845278411164"/>
    <col customWidth="true" hidden="false" max="15630" min="15630" outlineLevel="0" style="1" width="14.9637015049193"/>
    <col bestFit="true" customWidth="true" hidden="false" max="15864" min="15631" outlineLevel="0" style="1" width="11.538795472504"/>
    <col customWidth="true" hidden="false" max="15865" min="15865" outlineLevel="0" style="1" width="3.98671876308395"/>
    <col customWidth="true" hidden="false" max="15866" min="15866" outlineLevel="0" style="1" width="19.6526876192516"/>
    <col customWidth="true" hidden="false" max="15867" min="15867" outlineLevel="0" style="1" width="69.535290687554"/>
    <col customWidth="true" hidden="false" max="15868" min="15868" outlineLevel="0" style="1" width="7.40081947481682"/>
    <col customWidth="true" hidden="false" max="15869" min="15869" outlineLevel="0" style="1" width="8.65409728104271"/>
    <col customWidth="true" hidden="false" max="15872" min="15870" outlineLevel="0" style="1" width="13.3322790896897"/>
    <col bestFit="true" customWidth="true" hidden="true" max="15879" min="15873" outlineLevel="0" style="1" width="11.538795472504"/>
    <col customWidth="true" hidden="false" max="15880" min="15880" outlineLevel="0" style="1" width="14.4126907116094"/>
    <col customWidth="true" hidden="false" max="15881" min="15881" outlineLevel="0" style="1" width="15.8820505715533"/>
    <col customWidth="true" hidden="false" max="15882" min="15882" outlineLevel="0" style="1" width="17.6431219483478"/>
    <col customWidth="true" hidden="false" max="15883" min="15883" outlineLevel="0" style="1" width="28.295980594609"/>
    <col customWidth="true" hidden="false" max="15884" min="15884" outlineLevel="0" style="1" width="13.3322790896897"/>
    <col customWidth="true" hidden="false" max="15885" min="15885" outlineLevel="0" style="1" width="11.8845278411164"/>
    <col customWidth="true" hidden="false" max="15886" min="15886" outlineLevel="0" style="1" width="14.9637015049193"/>
    <col bestFit="true" customWidth="true" hidden="false" max="16120" min="15887" outlineLevel="0" style="1" width="11.538795472504"/>
    <col customWidth="true" hidden="false" max="16121" min="16121" outlineLevel="0" style="1" width="3.98671876308395"/>
    <col customWidth="true" hidden="false" max="16122" min="16122" outlineLevel="0" style="1" width="19.6526876192516"/>
    <col customWidth="true" hidden="false" max="16123" min="16123" outlineLevel="0" style="1" width="69.535290687554"/>
    <col customWidth="true" hidden="false" max="16124" min="16124" outlineLevel="0" style="1" width="7.40081947481682"/>
    <col customWidth="true" hidden="false" max="16125" min="16125" outlineLevel="0" style="1" width="8.65409728104271"/>
    <col customWidth="true" hidden="false" max="16128" min="16126" outlineLevel="0" style="1" width="13.3322790896897"/>
    <col bestFit="true" customWidth="true" hidden="true" max="16135" min="16129" outlineLevel="0" style="1" width="11.538795472504"/>
    <col customWidth="true" hidden="false" max="16136" min="16136" outlineLevel="0" style="1" width="14.4126907116094"/>
    <col customWidth="true" hidden="false" max="16137" min="16137" outlineLevel="0" style="1" width="15.8820505715533"/>
    <col customWidth="true" hidden="false" max="16138" min="16138" outlineLevel="0" style="1" width="17.6431219483478"/>
    <col customWidth="true" hidden="false" max="16139" min="16139" outlineLevel="0" style="1" width="28.295980594609"/>
    <col customWidth="true" hidden="false" max="16140" min="16140" outlineLevel="0" style="1" width="13.3322790896897"/>
    <col customWidth="true" hidden="false" max="16141" min="16141" outlineLevel="0" style="1" width="11.8845278411164"/>
    <col customWidth="true" hidden="false" max="16142" min="16142" outlineLevel="0" style="1" width="14.9637015049193"/>
    <col bestFit="true" customWidth="true" hidden="false" max="16384" min="16143" outlineLevel="0" style="1" width="11.538795472504"/>
  </cols>
  <sheetData>
    <row hidden="true" ht="19.7000007629395" outlineLevel="0" r="1">
      <c r="L1" s="3" t="n"/>
      <c r="M1" s="3" t="s"/>
      <c r="N1" s="3" t="s"/>
    </row>
    <row customHeight="true" hidden="false" ht="39.5499992370605" outlineLevel="0" r="2"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5" t="n"/>
      <c r="L2" s="5" t="n"/>
      <c r="M2" s="5" t="n"/>
      <c r="N2" s="5" t="n"/>
    </row>
    <row customHeight="true" hidden="false" ht="39.5499992370605" outlineLevel="0" r="3">
      <c r="B3" s="4" t="s">
        <v>0</v>
      </c>
      <c r="C3" s="6" t="s"/>
      <c r="D3" s="6" t="s"/>
      <c r="E3" s="6" t="s"/>
      <c r="F3" s="6" t="s"/>
      <c r="G3" s="6" t="s"/>
      <c r="H3" s="6" t="s"/>
      <c r="I3" s="6" t="s"/>
      <c r="J3" s="7" t="s"/>
      <c r="K3" s="5" t="s">
        <v>1</v>
      </c>
      <c r="L3" s="5" t="s"/>
      <c r="M3" s="5" t="s"/>
      <c r="N3" s="5" t="s"/>
    </row>
    <row customHeight="true" hidden="false" ht="22.5" outlineLevel="0" r="4">
      <c r="A4" s="8" t="s">
        <v>2</v>
      </c>
      <c r="B4" s="9" t="s"/>
      <c r="C4" s="9" t="s"/>
      <c r="D4" s="9" t="s"/>
      <c r="E4" s="9" t="s"/>
      <c r="F4" s="9" t="s"/>
      <c r="G4" s="9" t="s"/>
      <c r="H4" s="9" t="s"/>
      <c r="I4" s="9" t="s"/>
      <c r="J4" s="9" t="s"/>
      <c r="K4" s="9" t="s"/>
      <c r="L4" s="9" t="s"/>
      <c r="M4" s="9" t="s"/>
      <c r="N4" s="10" t="s"/>
    </row>
    <row customHeight="true" hidden="false" ht="40.5" outlineLevel="0" r="5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2" t="s"/>
      <c r="G5" s="13" t="s"/>
      <c r="H5" s="14" t="s">
        <v>8</v>
      </c>
      <c r="I5" s="15" t="s"/>
      <c r="J5" s="16" t="s"/>
      <c r="K5" s="17" t="s">
        <v>9</v>
      </c>
      <c r="L5" s="18" t="s"/>
      <c r="M5" s="18" t="s"/>
      <c r="N5" s="19" t="s"/>
      <c r="Q5" s="1" t="s">
        <v>10</v>
      </c>
    </row>
    <row customHeight="true" hidden="false" ht="132.800003051758" outlineLevel="0" r="6">
      <c r="A6" s="20" t="s"/>
      <c r="B6" s="20" t="s"/>
      <c r="C6" s="20" t="s"/>
      <c r="D6" s="20" t="s"/>
      <c r="E6" s="11" t="s">
        <v>11</v>
      </c>
      <c r="F6" s="11" t="s">
        <v>12</v>
      </c>
      <c r="G6" s="21" t="s">
        <v>13</v>
      </c>
      <c r="H6" s="17" t="s">
        <v>14</v>
      </c>
      <c r="I6" s="17" t="s">
        <v>15</v>
      </c>
      <c r="J6" s="17" t="s">
        <v>16</v>
      </c>
      <c r="K6" s="17" t="s">
        <v>17</v>
      </c>
      <c r="L6" s="14" t="s">
        <v>18</v>
      </c>
      <c r="M6" s="17" t="s">
        <v>19</v>
      </c>
      <c r="N6" s="17" t="s">
        <v>20</v>
      </c>
    </row>
    <row customFormat="true" hidden="false" ht="12.75" outlineLevel="0" r="7" s="22">
      <c r="A7" s="11" t="n">
        <v>1</v>
      </c>
      <c r="B7" s="11" t="n">
        <v>3</v>
      </c>
      <c r="C7" s="11" t="n">
        <v>4</v>
      </c>
      <c r="D7" s="11" t="n">
        <v>5</v>
      </c>
      <c r="E7" s="11" t="n">
        <v>6</v>
      </c>
      <c r="F7" s="11" t="n">
        <v>7</v>
      </c>
      <c r="G7" s="21" t="n">
        <v>8</v>
      </c>
      <c r="H7" s="17" t="n">
        <v>11</v>
      </c>
      <c r="I7" s="17" t="n">
        <v>12</v>
      </c>
      <c r="J7" s="17" t="n">
        <v>13</v>
      </c>
      <c r="K7" s="17" t="n">
        <v>14</v>
      </c>
      <c r="L7" s="23" t="s">
        <v>21</v>
      </c>
      <c r="M7" s="17" t="n">
        <v>14</v>
      </c>
      <c r="N7" s="17" t="n">
        <v>15</v>
      </c>
    </row>
    <row customFormat="true" customHeight="true" hidden="false" ht="39" outlineLevel="0" r="8" s="24">
      <c r="A8" s="25" t="n">
        <v>1</v>
      </c>
      <c r="B8" s="25" t="s">
        <v>22</v>
      </c>
      <c r="C8" s="25" t="s">
        <v>23</v>
      </c>
      <c r="D8" s="25" t="n">
        <v>1</v>
      </c>
      <c r="E8" s="26" t="n">
        <v>624000</v>
      </c>
      <c r="F8" s="26" t="n">
        <v>602800</v>
      </c>
      <c r="G8" s="27" t="n">
        <v>571000</v>
      </c>
      <c r="H8" s="28" t="n">
        <f aca="false" ca="false" dt2D="false" dtr="false" t="normal">AVERAGE(E8, F8, G8)</f>
        <v>599266.6666666666</v>
      </c>
      <c r="I8" s="29" t="n">
        <f aca="false" ca="false" dt2D="false" dtr="false" t="normal">SQRT(VAR(E8:G8))</f>
        <v>26676.081671289983</v>
      </c>
      <c r="J8" s="30" t="n">
        <f aca="false" ca="false" dt2D="false" dtr="false" t="normal">I8/H8*100</f>
        <v>4.451454278221713</v>
      </c>
      <c r="K8" s="31" t="n">
        <f aca="false" ca="false" dt2D="false" dtr="false" t="normal">D8*SUM(E8:G8)/COLUMNS(E8:G8)</f>
        <v>599266.6666666666</v>
      </c>
      <c r="L8" s="32" t="n">
        <f aca="false" ca="false" dt2D="false" dtr="false" t="normal">K8/D8</f>
        <v>599266.6666666666</v>
      </c>
      <c r="M8" s="33" t="n">
        <f aca="false" ca="false" dt2D="false" dtr="false" t="normal">ROUNDDOWN(L8, 2)</f>
        <v>599266.6599999999</v>
      </c>
      <c r="N8" s="33" t="n">
        <f aca="false" ca="false" dt2D="false" dtr="false" t="normal">M8*D8</f>
        <v>599266.6599999999</v>
      </c>
      <c r="P8" s="34" t="n"/>
    </row>
    <row customFormat="true" customHeight="true" hidden="false" ht="28.5" outlineLevel="0" r="9" s="24">
      <c r="A9" s="11" t="n"/>
      <c r="B9" s="35" t="s">
        <v>24</v>
      </c>
      <c r="C9" s="25" t="n"/>
      <c r="D9" s="25" t="n"/>
      <c r="E9" s="36" t="n">
        <f aca="false" ca="false" dt2D="false" dtr="false" t="normal">SUM(D8*E8)</f>
        <v>624000</v>
      </c>
      <c r="F9" s="36" t="n">
        <f aca="false" ca="false" dt2D="false" dtr="false" t="normal">SUM(D8*F8)</f>
        <v>602800</v>
      </c>
      <c r="G9" s="36" t="n">
        <f aca="false" ca="false" dt2D="false" dtr="false" t="normal">SUM(D8*G8)</f>
        <v>571000</v>
      </c>
      <c r="H9" s="28" t="n">
        <f aca="false" ca="false" dt2D="false" dtr="false" t="normal">AVERAGE(E9, F9, G9)</f>
        <v>599266.6666666666</v>
      </c>
      <c r="I9" s="29" t="n">
        <f aca="false" ca="false" dt2D="false" dtr="false" t="normal">SQRT(VAR(E9, F9, G9))</f>
        <v>26676.081671289983</v>
      </c>
      <c r="J9" s="30" t="n">
        <f aca="false" ca="false" dt2D="false" dtr="false" t="normal">I9/H9*100</f>
        <v>4.451454278221713</v>
      </c>
      <c r="K9" s="31" t="n">
        <f aca="false" ca="false" dt2D="false" dtr="false" t="normal">SUM(K8)</f>
        <v>599266.6666666666</v>
      </c>
      <c r="L9" s="32" t="n"/>
      <c r="M9" s="33" t="n"/>
      <c r="N9" s="33" t="n">
        <f aca="false" ca="false" dt2D="false" dtr="false" t="normal">SUM(N8)</f>
        <v>599266.6599999999</v>
      </c>
      <c r="P9" s="34" t="n"/>
    </row>
    <row customFormat="true" customHeight="true" hidden="false" ht="15" outlineLevel="0" r="10" s="37">
      <c r="A10" s="38" t="s">
        <v>25</v>
      </c>
      <c r="B10" s="38" t="s"/>
      <c r="C10" s="38" t="s"/>
      <c r="D10" s="38" t="s"/>
      <c r="E10" s="38" t="s"/>
      <c r="F10" s="38" t="s"/>
      <c r="G10" s="38" t="s"/>
      <c r="H10" s="39" t="n">
        <f aca="false" ca="false" dt2D="false" dtr="false" t="normal">I9</f>
        <v>26676.081671289983</v>
      </c>
      <c r="I10" s="40" t="s">
        <v>26</v>
      </c>
      <c r="J10" s="41" t="s">
        <v>27</v>
      </c>
      <c r="K10" s="41" t="n"/>
      <c r="L10" s="42" t="n">
        <f aca="false" ca="false" dt2D="false" dtr="false" t="normal">J9/100</f>
        <v>0.044514542782217136</v>
      </c>
      <c r="M10" s="42" t="s"/>
      <c r="N10" s="42" t="s"/>
    </row>
    <row customFormat="true" customHeight="true" hidden="false" ht="15" outlineLevel="0" r="11" s="37">
      <c r="A11" s="43" t="n"/>
      <c r="B11" s="41" t="s">
        <v>28</v>
      </c>
      <c r="C11" s="44" t="n"/>
      <c r="D11" s="44" t="n"/>
      <c r="E11" s="44" t="n"/>
      <c r="F11" s="44" t="n"/>
      <c r="G11" s="44" t="n"/>
      <c r="H11" s="44" t="n"/>
      <c r="I11" s="44" t="n"/>
      <c r="J11" s="44" t="n"/>
      <c r="K11" s="44" t="n"/>
      <c r="L11" s="45" t="n"/>
      <c r="M11" s="46" t="n"/>
      <c r="N11" s="46" t="n"/>
    </row>
    <row customFormat="true" customHeight="true" hidden="false" ht="15" outlineLevel="0" r="12" s="37">
      <c r="A12" s="47" t="n"/>
      <c r="B12" s="41" t="s">
        <v>29</v>
      </c>
      <c r="C12" s="44" t="n"/>
      <c r="D12" s="44" t="n"/>
      <c r="E12" s="44" t="n"/>
      <c r="F12" s="44" t="n"/>
      <c r="G12" s="44" t="n"/>
      <c r="H12" s="44" t="n"/>
      <c r="I12" s="44" t="n"/>
      <c r="J12" s="44" t="n"/>
      <c r="K12" s="44" t="n"/>
      <c r="L12" s="45" t="n"/>
      <c r="M12" s="46" t="n"/>
      <c r="N12" s="46" t="n"/>
    </row>
    <row customFormat="true" customHeight="true" hidden="false" ht="21" outlineLevel="0" r="13" s="24">
      <c r="A13" s="48" t="s">
        <v>30</v>
      </c>
      <c r="B13" s="48" t="s"/>
      <c r="C13" s="48" t="s"/>
      <c r="D13" s="48" t="s"/>
      <c r="E13" s="48" t="s"/>
      <c r="F13" s="48" t="s"/>
      <c r="G13" s="48" t="s"/>
      <c r="H13" s="49" t="n">
        <f aca="false" ca="false" dt2D="false" dtr="false" t="normal">N9</f>
        <v>599266.6599999999</v>
      </c>
      <c r="I13" s="49" t="s"/>
      <c r="J13" s="50" t="s">
        <v>26</v>
      </c>
      <c r="K13" s="50" t="n"/>
      <c r="L13" s="51" t="n"/>
      <c r="M13" s="52" t="n"/>
      <c r="N13" s="53" t="n"/>
    </row>
    <row customFormat="true" customHeight="true" hidden="false" ht="69" outlineLevel="0" r="14" s="24">
      <c r="A14" s="48" t="n"/>
      <c r="B14" s="46" t="s">
        <v>31</v>
      </c>
      <c r="C14" s="46" t="s"/>
      <c r="D14" s="46" t="s"/>
      <c r="E14" s="46" t="s"/>
      <c r="F14" s="46" t="s"/>
      <c r="G14" s="46" t="s"/>
      <c r="H14" s="46" t="s"/>
      <c r="I14" s="46" t="s"/>
      <c r="J14" s="46" t="s"/>
      <c r="K14" s="46" t="s"/>
      <c r="L14" s="46" t="s"/>
      <c r="M14" s="46" t="s"/>
      <c r="N14" s="46" t="s"/>
    </row>
    <row customHeight="true" hidden="false" ht="30.75" outlineLevel="0" r="15">
      <c r="A15" s="54" t="n"/>
      <c r="B15" s="54" t="s">
        <v>32</v>
      </c>
      <c r="C15" s="54" t="s"/>
      <c r="D15" s="54" t="s"/>
      <c r="E15" s="54" t="s"/>
      <c r="F15" s="54" t="s"/>
      <c r="G15" s="54" t="s"/>
      <c r="H15" s="54" t="s"/>
      <c r="I15" s="54" t="s"/>
      <c r="J15" s="54" t="s"/>
      <c r="K15" s="54" t="s"/>
      <c r="L15" s="54" t="s"/>
      <c r="M15" s="54" t="s"/>
      <c r="N15" s="54" t="s"/>
    </row>
    <row customHeight="true" hidden="false" ht="15" outlineLevel="0" r="16">
      <c r="A16" s="55" t="s">
        <v>33</v>
      </c>
      <c r="B16" s="55" t="s"/>
      <c r="C16" s="55" t="s"/>
      <c r="D16" s="55" t="s"/>
      <c r="E16" s="55" t="s"/>
      <c r="F16" s="55" t="s"/>
      <c r="G16" s="55" t="s"/>
      <c r="H16" s="55" t="s"/>
      <c r="I16" s="55" t="s"/>
      <c r="J16" s="55" t="s"/>
      <c r="K16" s="55" t="s"/>
      <c r="L16" s="55" t="s"/>
      <c r="M16" s="55" t="s"/>
      <c r="N16" s="55" t="s"/>
    </row>
    <row customHeight="true" hidden="false" ht="15" outlineLevel="0" r="17">
      <c r="A17" s="55" t="n"/>
      <c r="B17" s="56" t="s">
        <v>34</v>
      </c>
      <c r="C17" s="56" t="s"/>
      <c r="D17" s="56" t="s"/>
      <c r="E17" s="56" t="s"/>
      <c r="F17" s="56" t="s"/>
      <c r="G17" s="56" t="s"/>
      <c r="H17" s="56" t="s"/>
      <c r="I17" s="56" t="s"/>
      <c r="J17" s="56" t="s"/>
      <c r="K17" s="56" t="s"/>
      <c r="L17" s="56" t="s"/>
      <c r="M17" s="56" t="s"/>
      <c r="N17" s="56" t="s"/>
    </row>
    <row customHeight="true" hidden="false" ht="15" outlineLevel="0" r="18">
      <c r="A18" s="55" t="n"/>
      <c r="B18" s="54" t="s">
        <v>35</v>
      </c>
      <c r="C18" s="54" t="s"/>
      <c r="D18" s="54" t="s"/>
      <c r="E18" s="54" t="s"/>
      <c r="F18" s="54" t="s"/>
      <c r="G18" s="54" t="s"/>
      <c r="H18" s="54" t="s"/>
      <c r="I18" s="54" t="s"/>
      <c r="J18" s="54" t="s"/>
      <c r="K18" s="54" t="s"/>
      <c r="L18" s="54" t="s"/>
      <c r="M18" s="54" t="s"/>
      <c r="N18" s="54" t="s"/>
    </row>
    <row customHeight="true" hidden="false" ht="15.75" outlineLevel="0" r="19">
      <c r="A19" s="55" t="n"/>
      <c r="B19" s="54" t="s">
        <v>36</v>
      </c>
      <c r="C19" s="54" t="s"/>
      <c r="D19" s="54" t="s"/>
      <c r="E19" s="54" t="s"/>
      <c r="F19" s="54" t="s"/>
      <c r="G19" s="54" t="s"/>
      <c r="H19" s="54" t="s"/>
      <c r="I19" s="54" t="s"/>
      <c r="J19" s="54" t="s"/>
      <c r="K19" s="54" t="s"/>
      <c r="L19" s="54" t="s"/>
      <c r="M19" s="54" t="s"/>
      <c r="N19" s="54" t="s"/>
    </row>
    <row customHeight="true" hidden="false" ht="15.75" outlineLevel="0" r="20">
      <c r="A20" s="55" t="n"/>
      <c r="B20" s="54" t="s">
        <v>37</v>
      </c>
      <c r="C20" s="54" t="s"/>
      <c r="D20" s="54" t="s"/>
      <c r="E20" s="54" t="s"/>
      <c r="F20" s="54" t="s"/>
      <c r="G20" s="54" t="s"/>
      <c r="H20" s="54" t="s"/>
      <c r="I20" s="54" t="s"/>
      <c r="J20" s="54" t="s"/>
      <c r="K20" s="54" t="s"/>
      <c r="L20" s="54" t="s"/>
      <c r="M20" s="54" t="s"/>
      <c r="N20" s="54" t="s"/>
    </row>
    <row hidden="false" ht="12.75" outlineLevel="0" r="21">
      <c r="A21" s="57" t="n"/>
      <c r="B21" s="56" t="s">
        <v>38</v>
      </c>
      <c r="C21" s="56" t="s"/>
      <c r="D21" s="56" t="s"/>
      <c r="E21" s="56" t="s"/>
      <c r="F21" s="56" t="s"/>
      <c r="G21" s="56" t="s"/>
      <c r="H21" s="56" t="s"/>
      <c r="I21" s="56" t="s"/>
      <c r="J21" s="56" t="s"/>
      <c r="K21" s="56" t="s"/>
      <c r="L21" s="56" t="s"/>
      <c r="M21" s="56" t="s"/>
      <c r="N21" s="56" t="s"/>
    </row>
    <row customFormat="true" hidden="false" ht="12.75" outlineLevel="0" r="22" s="1">
      <c r="A22" s="57" t="n"/>
      <c r="B22" s="1" t="s">
        <v>39</v>
      </c>
      <c r="C22" s="1" t="s"/>
      <c r="D22" s="1" t="s"/>
      <c r="E22" s="1" t="s"/>
      <c r="F22" s="1" t="s"/>
      <c r="G22" s="1" t="s"/>
      <c r="H22" s="1" t="s"/>
      <c r="I22" s="1" t="s"/>
      <c r="J22" s="1" t="s"/>
      <c r="K22" s="1" t="s"/>
      <c r="L22" s="1" t="s"/>
      <c r="M22" s="1" t="s"/>
      <c r="N22" s="1" t="s"/>
    </row>
    <row customHeight="true" hidden="false" ht="14.25" outlineLevel="0" r="23">
      <c r="A23" s="58" t="s">
        <v>40</v>
      </c>
      <c r="B23" s="58" t="s"/>
      <c r="C23" s="59" t="n"/>
      <c r="D23" s="59" t="n"/>
      <c r="E23" s="59" t="n"/>
      <c r="G23" s="2" t="n"/>
      <c r="J23" s="59" t="n"/>
      <c r="K23" s="59" t="n"/>
      <c r="L23" s="60" t="n"/>
      <c r="M23" s="59" t="n"/>
      <c r="N23" s="59" t="n"/>
    </row>
    <row hidden="false" ht="15" outlineLevel="0" r="24">
      <c r="A24" s="61" t="n"/>
      <c r="B24" s="61" t="s">
        <v>41</v>
      </c>
      <c r="C24" s="61" t="n"/>
      <c r="D24" s="61" t="n"/>
      <c r="E24" s="61" t="s">
        <v>42</v>
      </c>
      <c r="G24" s="2" t="n"/>
      <c r="J24" s="59" t="n"/>
      <c r="K24" s="59" t="n"/>
      <c r="L24" s="60" t="n"/>
      <c r="M24" s="59" t="n"/>
      <c r="N24" s="59" t="n"/>
    </row>
    <row hidden="false" ht="15" outlineLevel="0" r="25">
      <c r="A25" s="59" t="n"/>
      <c r="B25" s="59" t="s">
        <v>43</v>
      </c>
      <c r="C25" s="59" t="n"/>
      <c r="D25" s="59" t="n"/>
      <c r="E25" s="62" t="s">
        <v>44</v>
      </c>
      <c r="G25" s="2" t="n"/>
      <c r="J25" s="59" t="n"/>
      <c r="K25" s="59" t="n"/>
      <c r="L25" s="60" t="n"/>
      <c r="M25" s="59" t="n"/>
      <c r="N25" s="59" t="n"/>
    </row>
    <row hidden="false" ht="15" outlineLevel="0" r="26">
      <c r="A26" s="59" t="n"/>
      <c r="B26" s="59" t="n"/>
      <c r="C26" s="59" t="n"/>
      <c r="D26" s="59" t="n"/>
      <c r="E26" s="59" t="n"/>
      <c r="F26" s="59" t="n"/>
      <c r="G26" s="60" t="n"/>
      <c r="H26" s="59" t="n"/>
      <c r="I26" s="59" t="n"/>
      <c r="J26" s="59" t="n"/>
      <c r="K26" s="59" t="n"/>
      <c r="L26" s="60" t="n"/>
      <c r="M26" s="59" t="n"/>
      <c r="N26" s="59" t="n"/>
    </row>
    <row customHeight="true" hidden="false" ht="16.5" outlineLevel="0" r="27">
      <c r="A27" s="63" t="n">
        <v>1</v>
      </c>
      <c r="B27" s="64" t="s">
        <v>45</v>
      </c>
      <c r="C27" s="64" t="s"/>
      <c r="D27" s="64" t="s"/>
      <c r="E27" s="64" t="s"/>
      <c r="F27" s="64" t="s"/>
      <c r="G27" s="64" t="s"/>
      <c r="H27" s="64" t="s"/>
      <c r="I27" s="64" t="s"/>
    </row>
    <row hidden="false" ht="15" outlineLevel="0" r="28">
      <c r="A28" s="65" t="n">
        <v>2</v>
      </c>
      <c r="B28" s="66" t="s">
        <v>46</v>
      </c>
      <c r="C28" s="66" t="s"/>
      <c r="D28" s="66" t="s"/>
      <c r="E28" s="66" t="s"/>
      <c r="F28" s="66" t="s"/>
      <c r="G28" s="66" t="s"/>
      <c r="H28" s="66" t="s"/>
      <c r="I28" s="66" t="s"/>
    </row>
    <row customHeight="true" hidden="false" ht="27.3499145507812" outlineLevel="0" r="29">
      <c r="A29" s="65" t="n">
        <v>3</v>
      </c>
      <c r="B29" s="66" t="s">
        <v>47</v>
      </c>
      <c r="C29" s="66" t="s"/>
      <c r="D29" s="66" t="s"/>
      <c r="E29" s="66" t="s"/>
      <c r="F29" s="66" t="s"/>
      <c r="G29" s="66" t="s"/>
      <c r="H29" s="66" t="s"/>
      <c r="I29" s="66" t="s"/>
    </row>
    <row customHeight="true" hidden="false" ht="15" outlineLevel="0" r="30">
      <c r="A30" s="67" t="n">
        <v>4</v>
      </c>
      <c r="B30" s="66" t="s">
        <v>48</v>
      </c>
      <c r="C30" s="66" t="s"/>
      <c r="D30" s="66" t="s"/>
      <c r="E30" s="66" t="s"/>
      <c r="F30" s="66" t="s"/>
      <c r="G30" s="66" t="s"/>
      <c r="H30" s="66" t="s"/>
      <c r="I30" s="66" t="s"/>
    </row>
    <row hidden="false" ht="15" outlineLevel="0" r="31">
      <c r="A31" s="65" t="n">
        <v>5</v>
      </c>
      <c r="B31" s="68" t="s">
        <v>49</v>
      </c>
      <c r="C31" s="68" t="s"/>
      <c r="D31" s="68" t="s"/>
      <c r="E31" s="69" t="n">
        <v>516880</v>
      </c>
      <c r="F31" s="66" t="s">
        <v>50</v>
      </c>
      <c r="G31" s="70" t="n"/>
      <c r="H31" s="66" t="n"/>
      <c r="I31" s="66" t="n"/>
      <c r="J31" s="59" t="n"/>
      <c r="K31" s="59" t="n"/>
      <c r="L31" s="60" t="n"/>
      <c r="M31" s="59" t="n"/>
      <c r="N31" s="59" t="n"/>
    </row>
    <row customHeight="true" hidden="false" ht="13.5" outlineLevel="0" r="32">
      <c r="A32" s="65" t="n">
        <v>6</v>
      </c>
      <c r="B32" s="71" t="s">
        <v>51</v>
      </c>
      <c r="C32" s="71" t="s"/>
      <c r="D32" s="71" t="s"/>
      <c r="E32" s="71" t="s"/>
      <c r="F32" s="71" t="s"/>
      <c r="G32" s="71" t="s"/>
      <c r="H32" s="71" t="s"/>
      <c r="I32" s="71" t="s"/>
    </row>
    <row hidden="false" ht="15" outlineLevel="0" r="33">
      <c r="A33" s="65" t="n">
        <v>7</v>
      </c>
      <c r="B33" s="68" t="s">
        <v>52</v>
      </c>
      <c r="C33" s="68" t="s"/>
      <c r="D33" s="68" t="s"/>
      <c r="E33" s="68" t="s"/>
      <c r="F33" s="68" t="s"/>
      <c r="G33" s="68" t="s"/>
      <c r="H33" s="68" t="s"/>
      <c r="I33" s="68" t="s"/>
    </row>
    <row customHeight="true" hidden="false" ht="39.5499992370605" outlineLevel="0" r="34">
      <c r="A34" s="72" t="n">
        <v>8</v>
      </c>
      <c r="B34" s="73" t="s">
        <v>53</v>
      </c>
      <c r="C34" s="73" t="s"/>
      <c r="D34" s="73" t="s"/>
      <c r="E34" s="73" t="s"/>
      <c r="F34" s="73" t="s"/>
      <c r="G34" s="73" t="s"/>
      <c r="H34" s="73" t="s"/>
      <c r="I34" s="73" t="s"/>
    </row>
    <row hidden="false" ht="15" outlineLevel="0" r="35">
      <c r="A35" s="59" t="n"/>
      <c r="B35" s="66" t="n"/>
      <c r="C35" s="66" t="n"/>
      <c r="D35" s="66" t="n"/>
      <c r="E35" s="66" t="n"/>
      <c r="F35" s="66" t="n"/>
      <c r="G35" s="70" t="n"/>
      <c r="H35" s="66" t="n"/>
      <c r="I35" s="66" t="n"/>
      <c r="J35" s="59" t="n"/>
      <c r="K35" s="59" t="n"/>
      <c r="L35" s="60" t="n"/>
      <c r="M35" s="59" t="n"/>
      <c r="N35" s="59" t="n"/>
    </row>
    <row hidden="false" ht="15" outlineLevel="0" r="36">
      <c r="A36" s="59" t="n"/>
      <c r="B36" s="66" t="s">
        <v>54</v>
      </c>
      <c r="C36" s="66" t="n"/>
      <c r="D36" s="66" t="n"/>
      <c r="E36" s="66" t="n"/>
      <c r="F36" s="66" t="n"/>
      <c r="G36" s="70" t="n"/>
      <c r="H36" s="66" t="n"/>
      <c r="I36" s="66" t="n"/>
      <c r="J36" s="59" t="n"/>
      <c r="K36" s="59" t="n"/>
      <c r="L36" s="60" t="n"/>
      <c r="M36" s="59" t="n"/>
      <c r="N36" s="59" t="n"/>
    </row>
  </sheetData>
  <mergeCells count="33">
    <mergeCell ref="L1:N1"/>
    <mergeCell ref="K3:N3"/>
    <mergeCell ref="B3:J3"/>
    <mergeCell ref="A4:N4"/>
    <mergeCell ref="E5:G5"/>
    <mergeCell ref="K5:N5"/>
    <mergeCell ref="H5:J5"/>
    <mergeCell ref="B5:B6"/>
    <mergeCell ref="D5:D6"/>
    <mergeCell ref="C5:C6"/>
    <mergeCell ref="A5:A6"/>
    <mergeCell ref="L10:N10"/>
    <mergeCell ref="A10:G10"/>
    <mergeCell ref="B14:N14"/>
    <mergeCell ref="B15:N15"/>
    <mergeCell ref="A16:N16"/>
    <mergeCell ref="B17:N17"/>
    <mergeCell ref="B18:N18"/>
    <mergeCell ref="A13:G13"/>
    <mergeCell ref="B19:N19"/>
    <mergeCell ref="B20:N20"/>
    <mergeCell ref="H13:I13"/>
    <mergeCell ref="B21:N21"/>
    <mergeCell ref="B22:N22"/>
    <mergeCell ref="B33:I33"/>
    <mergeCell ref="B32:I32"/>
    <mergeCell ref="B31:D31"/>
    <mergeCell ref="A23:B23"/>
    <mergeCell ref="B30:I30"/>
    <mergeCell ref="B29:I29"/>
    <mergeCell ref="B28:I28"/>
    <mergeCell ref="B27:I27"/>
    <mergeCell ref="B34:I34"/>
  </mergeCells>
  <conditionalFormatting pivot="false" sqref="J8:J9">
    <cfRule aboveAverage="true" bottom="false" dxfId="0" equalAverage="false" operator="greaterThan" percent="false" priority="1" stopIfTrue="false" type="cellIs">
      <formula>33</formula>
    </cfRule>
  </conditionalFormatting>
  <pageMargins bottom="0" footer="0.511811017990112" header="0.511811017990112" left="0" right="0" top="0.570138871669769"/>
  <pageSetup fitToHeight="1" fitToWidth="1" orientation="landscape" paperHeight="297mm" paperSize="9" paperWidth="210mm" scale="100"/>
  <drawing r:id="rId1"/>
  <legacyDrawing r:id="rId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2026-10-12T10:56:10Z</dcterms:modified>
</cp:coreProperties>
</file>