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6470" windowHeight="1800" tabRatio="809"/>
  </bookViews>
  <sheets>
    <sheet name="НМЦК" sheetId="4" r:id="rId1"/>
  </sheets>
  <calcPr calcId="145621"/>
  <customWorkbookViews>
    <customWorkbookView name="ПОЛЕВ Алексей Николаевич - Личное представление" guid="{F37921CE-E83C-4937-9BC6-DDA050E8CCB5}" mergeInterval="0" personalView="1" maximized="1" windowWidth="1771" windowHeight="834" activeSheetId="1"/>
    <customWorkbookView name="ШИНГАРЕВА Ирина Николаевна - Личное представление" guid="{57F9E7EB-EF95-4220-A5AF-012E77BA0AFD}" mergeInterval="0" personalView="1" maximized="1" windowWidth="1916" windowHeight="807" activeSheetId="1"/>
    <customWorkbookView name="MusatovAB - Личное представление" guid="{4C3D5740-3A21-47A1-BD35-0DC16732EFF5}" mergeInterval="0" personalView="1" maximized="1" xWindow="1" yWindow="1" windowWidth="1920" windowHeight="850" activeSheetId="1"/>
    <customWorkbookView name="MyslevaOV - Личное представление" guid="{3ACAA980-43C6-445E-86F5-0ABE572BE307}" mergeInterval="0" personalView="1" maximized="1" windowWidth="1916" windowHeight="943" activeSheetId="1"/>
    <customWorkbookView name="ButuninVY - Личное представление" guid="{0480DC8A-E32A-4F02-8C3A-3026549C2415}" mergeInterval="0" personalView="1" maximized="1" xWindow="-8" yWindow="-8" windowWidth="1936" windowHeight="1066" activeSheetId="1"/>
    <customWorkbookView name="АНДРЕЕВ Павел Владимирович - Личное представление" guid="{0AE2CC17-9143-484A-96F5-DC527685471D}" mergeInterval="0" personalView="1" maximized="1" windowWidth="1916" windowHeight="773" activeSheetId="1"/>
    <customWorkbookView name="NovikovaEA - Личное представление" guid="{11B0B7D8-BEA8-4175-8FC6-E95F82B06BF5}" mergeInterval="0" personalView="1" maximized="1" windowWidth="1916" windowHeight="805" activeSheetId="1"/>
  </customWorkbookViews>
</workbook>
</file>

<file path=xl/calcChain.xml><?xml version="1.0" encoding="utf-8"?>
<calcChain xmlns="http://schemas.openxmlformats.org/spreadsheetml/2006/main">
  <c r="F6" i="4" l="1"/>
  <c r="G6" i="4" l="1"/>
  <c r="M6" i="4"/>
  <c r="M7" i="4" s="1"/>
  <c r="K6" i="4"/>
  <c r="K7" i="4" s="1"/>
  <c r="I6" i="4"/>
  <c r="I7" i="4" l="1"/>
  <c r="G7" i="4" l="1"/>
</calcChain>
</file>

<file path=xl/sharedStrings.xml><?xml version="1.0" encoding="utf-8"?>
<sst xmlns="http://schemas.openxmlformats.org/spreadsheetml/2006/main" count="24" uniqueCount="20">
  <si>
    <t>Ед.   изм.</t>
  </si>
  <si>
    <t>Код ОКПД2</t>
  </si>
  <si>
    <t>ИТОГО:</t>
  </si>
  <si>
    <t>62.02.30.000</t>
  </si>
  <si>
    <t>Приложение № 2 к извещению</t>
  </si>
  <si>
    <t>Обоснование начальной (максимальной) цены контракта</t>
  </si>
  <si>
    <t>усл.ед.</t>
  </si>
  <si>
    <t>НМЦК, руб.</t>
  </si>
  <si>
    <t>Наименование услуги</t>
  </si>
  <si>
    <t>Кол-во этапов</t>
  </si>
  <si>
    <t>цена за 1 этап, руб.</t>
  </si>
  <si>
    <t>сумма, руб.</t>
  </si>
  <si>
    <t>№ п/п</t>
  </si>
  <si>
    <t>Кол-во услуг</t>
  </si>
  <si>
    <t>Расчетная средняя цена за 1 этап, руб.</t>
  </si>
  <si>
    <r>
      <rPr>
        <b/>
        <sz val="14"/>
        <color theme="1"/>
        <rFont val="Times New Roman"/>
        <family val="1"/>
        <charset val="204"/>
      </rPr>
      <t xml:space="preserve">Используемый метод определения НМЦК: </t>
    </r>
    <r>
      <rPr>
        <sz val="14"/>
        <color theme="1"/>
        <rFont val="Times New Roman"/>
        <family val="1"/>
        <charset val="204"/>
      </rPr>
      <t xml:space="preserve">НМЦК определена методом сопоставимых рыночных цен, на основании цен, предложенных потенциальными исполнителями. </t>
    </r>
  </si>
  <si>
    <t>Оказание услуг по технической поддержке Фонда электронных информационных ресурсов Государственной Думы Федерального Собрания Российской Федерации</t>
  </si>
  <si>
    <t>Коммерческое предложение
от 07.07.2026 №вх2.15-12/562</t>
  </si>
  <si>
    <t>Коммерческое предложение
от 08.07.2026 №вх2.15-12/569</t>
  </si>
  <si>
    <t>Коммерческое предложение
от 15.07.2026 №вх2.15-12/589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</si>
</sst>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2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/>
    <xf numFmtId="4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80" zoomScaleNormal="80" workbookViewId="0">
      <selection activeCell="K17" sqref="K17"/>
    </sheetView>
  </sheetViews>
  <sheetFormatPr defaultRowHeight="15" x14ac:dyDescent="0.25"/>
  <cols>
    <col min="1" max="1" width="5.5703125" customWidth="1"/>
    <col min="2" max="2" width="43" customWidth="1"/>
    <col min="3" max="3" width="9.42578125" customWidth="1"/>
    <col min="4" max="4" width="10.5703125" customWidth="1"/>
    <col min="5" max="5" width="9" customWidth="1"/>
    <col min="6" max="6" width="17.7109375" customWidth="1"/>
    <col min="7" max="7" width="18.140625" customWidth="1"/>
    <col min="8" max="8" width="18.42578125" customWidth="1"/>
    <col min="9" max="9" width="19.140625" customWidth="1"/>
    <col min="10" max="10" width="20.7109375" customWidth="1"/>
    <col min="11" max="11" width="19.140625" customWidth="1"/>
    <col min="12" max="12" width="20.7109375" customWidth="1"/>
    <col min="13" max="13" width="16.7109375" customWidth="1"/>
    <col min="14" max="14" width="17.140625" customWidth="1"/>
  </cols>
  <sheetData>
    <row r="1" spans="1:14" ht="35.25" customHeight="1" x14ac:dyDescent="0.25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45.75" customHeight="1" x14ac:dyDescent="0.25">
      <c r="A2" s="22" t="s">
        <v>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8.75" customHeight="1" x14ac:dyDescent="0.25">
      <c r="A3" s="24" t="s">
        <v>12</v>
      </c>
      <c r="B3" s="20" t="s">
        <v>8</v>
      </c>
      <c r="C3" s="20" t="s">
        <v>0</v>
      </c>
      <c r="D3" s="20" t="s">
        <v>13</v>
      </c>
      <c r="E3" s="20" t="s">
        <v>9</v>
      </c>
      <c r="F3" s="30" t="s">
        <v>14</v>
      </c>
      <c r="G3" s="25" t="s">
        <v>7</v>
      </c>
      <c r="H3" s="26" t="s">
        <v>17</v>
      </c>
      <c r="I3" s="27"/>
      <c r="J3" s="26" t="s">
        <v>18</v>
      </c>
      <c r="K3" s="27"/>
      <c r="L3" s="26" t="s">
        <v>19</v>
      </c>
      <c r="M3" s="27"/>
      <c r="N3" s="24" t="s">
        <v>1</v>
      </c>
    </row>
    <row r="4" spans="1:14" ht="37.5" customHeight="1" x14ac:dyDescent="0.25">
      <c r="A4" s="24"/>
      <c r="B4" s="20"/>
      <c r="C4" s="20"/>
      <c r="D4" s="20"/>
      <c r="E4" s="20"/>
      <c r="F4" s="31"/>
      <c r="G4" s="25"/>
      <c r="H4" s="28"/>
      <c r="I4" s="29"/>
      <c r="J4" s="28"/>
      <c r="K4" s="29"/>
      <c r="L4" s="28"/>
      <c r="M4" s="29"/>
      <c r="N4" s="24"/>
    </row>
    <row r="5" spans="1:14" ht="37.5" customHeight="1" x14ac:dyDescent="0.25">
      <c r="A5" s="24"/>
      <c r="B5" s="20"/>
      <c r="C5" s="20"/>
      <c r="D5" s="20"/>
      <c r="E5" s="20"/>
      <c r="F5" s="32"/>
      <c r="G5" s="25"/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24"/>
    </row>
    <row r="6" spans="1:14" ht="153.75" customHeight="1" x14ac:dyDescent="0.25">
      <c r="A6" s="2">
        <v>1</v>
      </c>
      <c r="B6" s="3" t="s">
        <v>16</v>
      </c>
      <c r="C6" s="3" t="s">
        <v>6</v>
      </c>
      <c r="D6" s="15">
        <v>1</v>
      </c>
      <c r="E6" s="4">
        <v>4</v>
      </c>
      <c r="F6" s="16">
        <f>ROUND((H6+J6+L6)/3,0)</f>
        <v>739040</v>
      </c>
      <c r="G6" s="16">
        <f>F6*E6</f>
        <v>2956160</v>
      </c>
      <c r="H6" s="6">
        <v>725750</v>
      </c>
      <c r="I6" s="6">
        <f>H6*E6</f>
        <v>2903000</v>
      </c>
      <c r="J6" s="6">
        <v>742118.66</v>
      </c>
      <c r="K6" s="6">
        <f>J6*E6</f>
        <v>2968474.64</v>
      </c>
      <c r="L6" s="6">
        <v>749250</v>
      </c>
      <c r="M6" s="6">
        <f>L6*E6</f>
        <v>2997000</v>
      </c>
      <c r="N6" s="14" t="s">
        <v>3</v>
      </c>
    </row>
    <row r="7" spans="1:14" s="8" customFormat="1" ht="30" customHeight="1" x14ac:dyDescent="0.25">
      <c r="A7" s="18" t="s">
        <v>2</v>
      </c>
      <c r="B7" s="18"/>
      <c r="C7" s="18"/>
      <c r="D7" s="13">
        <v>1</v>
      </c>
      <c r="E7" s="5"/>
      <c r="F7" s="12"/>
      <c r="G7" s="17">
        <f>G6</f>
        <v>2956160</v>
      </c>
      <c r="H7" s="7"/>
      <c r="I7" s="6">
        <f t="shared" ref="I7" si="0">I6</f>
        <v>2903000</v>
      </c>
      <c r="J7" s="6"/>
      <c r="K7" s="6">
        <f>K6</f>
        <v>2968474.64</v>
      </c>
      <c r="L7" s="6"/>
      <c r="M7" s="6">
        <f>M6</f>
        <v>2997000</v>
      </c>
      <c r="N7" s="14"/>
    </row>
    <row r="8" spans="1:14" s="9" customFormat="1" ht="60" customHeight="1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12" spans="1:14" x14ac:dyDescent="0.25">
      <c r="I12" s="1"/>
      <c r="J12" s="1"/>
      <c r="K12" s="1"/>
      <c r="L12" s="1"/>
      <c r="M12" s="1"/>
    </row>
    <row r="13" spans="1:14" x14ac:dyDescent="0.25">
      <c r="H13" s="10"/>
    </row>
  </sheetData>
  <mergeCells count="15">
    <mergeCell ref="A7:C7"/>
    <mergeCell ref="A8:N8"/>
    <mergeCell ref="D3:D5"/>
    <mergeCell ref="A1:N1"/>
    <mergeCell ref="A2:N2"/>
    <mergeCell ref="A3:A5"/>
    <mergeCell ref="B3:B5"/>
    <mergeCell ref="C3:C5"/>
    <mergeCell ref="E3:E5"/>
    <mergeCell ref="G3:G5"/>
    <mergeCell ref="N3:N5"/>
    <mergeCell ref="L3:M4"/>
    <mergeCell ref="H3:I4"/>
    <mergeCell ref="J3:K4"/>
    <mergeCell ref="F3:F5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Алексей Юрьевич</dc:creator>
  <cp:lastModifiedBy>ЗЕМЛЯКОВА Наталья Николаевна</cp:lastModifiedBy>
  <cp:lastPrinted>2026-08-24T08:27:58Z</cp:lastPrinted>
  <dcterms:created xsi:type="dcterms:W3CDTF">2019-04-01T12:51:02Z</dcterms:created>
  <dcterms:modified xsi:type="dcterms:W3CDTF">2026-08-27T17:01:47Z</dcterms:modified>
</cp:coreProperties>
</file>