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atova_on\Desktop\КДН 2027\"/>
    </mc:Choice>
  </mc:AlternateContent>
  <bookViews>
    <workbookView xWindow="0" yWindow="0" windowWidth="28800" windowHeight="11700"/>
  </bookViews>
  <sheets>
    <sheet name="РНМЦК" sheetId="4" r:id="rId1"/>
  </sheets>
  <definedNames>
    <definedName name="_xlnm.Print_Area" localSheetId="0">РНМЦК!$A$1:$L$23</definedName>
  </definedNames>
  <calcPr calcId="162913" fullPrecision="0"/>
</workbook>
</file>

<file path=xl/calcChain.xml><?xml version="1.0" encoding="utf-8"?>
<calcChain xmlns="http://schemas.openxmlformats.org/spreadsheetml/2006/main">
  <c r="L10" i="4" l="1"/>
  <c r="G10" i="4"/>
  <c r="F10" i="4"/>
  <c r="E10" i="4"/>
  <c r="L9" i="4"/>
  <c r="K9" i="4"/>
  <c r="H9" i="4"/>
</calcChain>
</file>

<file path=xl/sharedStrings.xml><?xml version="1.0" encoding="utf-8"?>
<sst xmlns="http://schemas.openxmlformats.org/spreadsheetml/2006/main" count="34" uniqueCount="34">
  <si>
    <t>Основные характеристики объекта закупки</t>
  </si>
  <si>
    <t>Используемый метод определения НМЦК с обоснованием:</t>
  </si>
  <si>
    <t>Расчет НМЦК</t>
  </si>
  <si>
    <t>НМЦК (руб.)</t>
  </si>
  <si>
    <t>Работник контрактной службы</t>
  </si>
  <si>
    <t>Коэфф.вариации, %</t>
  </si>
  <si>
    <t>№ п/п</t>
  </si>
  <si>
    <t>Номер коммерческого предложения, указанного в таблице</t>
  </si>
  <si>
    <t>Реквизиты документов, на основании которых выполнен расчет</t>
  </si>
  <si>
    <t>№1</t>
  </si>
  <si>
    <t>№2</t>
  </si>
  <si>
    <t>№3</t>
  </si>
  <si>
    <t xml:space="preserve">Количество </t>
  </si>
  <si>
    <t xml:space="preserve">При определении НМЦК был использован метод сопоставимых рыночных цен (анализа рынка) в соответствии с ч.2-6 ст.22 ФЗ-44, так как указанный метод является приоритетным для определения и обоснования НМЦК. 
</t>
  </si>
  <si>
    <t>Наименование услуг</t>
  </si>
  <si>
    <t xml:space="preserve">Приложение 2 
к извещению об осуществлении закупки
</t>
  </si>
  <si>
    <t>Единица измерения</t>
  </si>
  <si>
    <t>62.03.12.130</t>
  </si>
  <si>
    <t>ОКПД2</t>
  </si>
  <si>
    <t>Итого:</t>
  </si>
  <si>
    <t xml:space="preserve"> Обоснование начальной (максимальной) цены контракта на оказание услуг по сопровождению автоматизированной информационной системы «Комиссия по делам несовершеннолетних»</t>
  </si>
  <si>
    <t>Оказание услуг по сопровождению автоматизированной информационной системы «Комиссия по делам несовершеннолетних»</t>
  </si>
  <si>
    <t>Услуги по сопровождению автоматизированной информационной системы 
«Комиссия по делам несовершеннолетних»</t>
  </si>
  <si>
    <t>Смерчинская Елена Николаевна</t>
  </si>
  <si>
    <t>(3462)355099</t>
  </si>
  <si>
    <t xml:space="preserve">Коммерческое предложение №1  цена за ед., руб.                  </t>
  </si>
  <si>
    <t xml:space="preserve">Коммерческое предложение №2 цена за  ед., руб.                      </t>
  </si>
  <si>
    <t xml:space="preserve">Коммерческое предложение №3 цена за ед., руб.          </t>
  </si>
  <si>
    <t>Средняя цена за ед.,  руб.</t>
  </si>
  <si>
    <t>месяц</t>
  </si>
  <si>
    <t>Дата подготовки обоснования НМЦК: 05.10.2026</t>
  </si>
  <si>
    <t>вх. № КДН-01-13270/6 от 02.10.2026</t>
  </si>
  <si>
    <t>вх. № КДН-01-13271/6 от 02.10.2026</t>
  </si>
  <si>
    <t>исх. № 11-11-1675/6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</si>
</sst>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4" fontId="3" fillId="0" borderId="0" xfId="0" applyNumberFormat="1" applyFont="1" applyBorder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Fill="1" applyBorder="1" applyAlignment="1" applyProtection="1">
      <alignment horizontal="center" vertical="center" wrapText="1"/>
      <protection hidden="1"/>
    </xf>
    <xf numFmtId="2" fontId="11" fillId="0" borderId="1" xfId="0" applyNumberFormat="1" applyFont="1" applyBorder="1" applyAlignment="1" applyProtection="1">
      <alignment horizontal="center"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 wrapText="1"/>
      <protection hidden="1"/>
    </xf>
    <xf numFmtId="0" fontId="10" fillId="0" borderId="0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4" fontId="11" fillId="0" borderId="4" xfId="0" applyNumberFormat="1" applyFont="1" applyBorder="1" applyAlignment="1" applyProtection="1">
      <alignment horizontal="center" vertical="center" wrapText="1"/>
      <protection hidden="1"/>
    </xf>
    <xf numFmtId="4" fontId="10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0"/>
  <sheetViews>
    <sheetView tabSelected="1" topLeftCell="A7" zoomScale="70" zoomScaleNormal="70" zoomScaleSheetLayoutView="70" workbookViewId="0">
      <selection activeCell="G16" sqref="G16"/>
    </sheetView>
  </sheetViews>
  <sheetFormatPr defaultColWidth="9.140625" defaultRowHeight="15.75" x14ac:dyDescent="0.25"/>
  <cols>
    <col min="1" max="1" width="25.7109375" style="2" customWidth="1"/>
    <col min="2" max="2" width="8.42578125" style="2" customWidth="1"/>
    <col min="3" max="3" width="39.42578125" style="2" customWidth="1"/>
    <col min="4" max="4" width="20" style="2" customWidth="1"/>
    <col min="5" max="5" width="36.28515625" style="2" customWidth="1"/>
    <col min="6" max="6" width="34.28515625" style="2" customWidth="1"/>
    <col min="7" max="7" width="36.42578125" style="2" customWidth="1"/>
    <col min="8" max="8" width="28.7109375" style="2" customWidth="1"/>
    <col min="9" max="10" width="15.7109375" style="2" customWidth="1"/>
    <col min="11" max="11" width="23" style="2" customWidth="1"/>
    <col min="12" max="12" width="24.7109375" style="2" customWidth="1"/>
    <col min="13" max="13" width="19.5703125" style="2" customWidth="1"/>
    <col min="14" max="14" width="25" style="2" customWidth="1"/>
    <col min="15" max="15" width="17.140625" style="2" customWidth="1"/>
    <col min="16" max="16" width="4" style="2" hidden="1" customWidth="1"/>
    <col min="17" max="17" width="14.140625" style="2" hidden="1" customWidth="1"/>
    <col min="18" max="16384" width="9.140625" style="2"/>
  </cols>
  <sheetData>
    <row r="2" spans="1:17" ht="49.5" customHeight="1" x14ac:dyDescent="0.25">
      <c r="A2" s="44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16"/>
      <c r="N2" s="16"/>
      <c r="O2" s="16"/>
      <c r="P2" s="16"/>
      <c r="Q2" s="16"/>
    </row>
    <row r="3" spans="1:17" ht="66" customHeight="1" x14ac:dyDescent="0.2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16"/>
      <c r="N3" s="16"/>
      <c r="O3" s="16"/>
      <c r="P3" s="16"/>
      <c r="Q3" s="16"/>
    </row>
    <row r="4" spans="1:17" ht="18.75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18"/>
      <c r="N4" s="18"/>
      <c r="O4" s="18"/>
      <c r="P4" s="15"/>
      <c r="Q4" s="15"/>
    </row>
    <row r="5" spans="1:17" ht="18.75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5"/>
      <c r="N5" s="5"/>
      <c r="O5" s="5"/>
    </row>
    <row r="6" spans="1:17" ht="67.5" customHeight="1" x14ac:dyDescent="0.25">
      <c r="A6" s="24" t="s">
        <v>0</v>
      </c>
      <c r="B6" s="59" t="s">
        <v>21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17"/>
      <c r="N6" s="17"/>
      <c r="O6" s="4"/>
    </row>
    <row r="7" spans="1:17" ht="53.25" customHeight="1" x14ac:dyDescent="0.25">
      <c r="A7" s="24" t="s">
        <v>1</v>
      </c>
      <c r="B7" s="58" t="s">
        <v>13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19"/>
      <c r="N7" s="19"/>
      <c r="O7" s="4"/>
    </row>
    <row r="8" spans="1:17" ht="56.25" customHeight="1" x14ac:dyDescent="0.25">
      <c r="A8" s="50" t="s">
        <v>2</v>
      </c>
      <c r="B8" s="25" t="s">
        <v>6</v>
      </c>
      <c r="C8" s="25" t="s">
        <v>14</v>
      </c>
      <c r="D8" s="25" t="s">
        <v>18</v>
      </c>
      <c r="E8" s="33" t="s">
        <v>25</v>
      </c>
      <c r="F8" s="33" t="s">
        <v>26</v>
      </c>
      <c r="G8" s="33" t="s">
        <v>27</v>
      </c>
      <c r="H8" s="26" t="s">
        <v>28</v>
      </c>
      <c r="I8" s="26" t="s">
        <v>12</v>
      </c>
      <c r="J8" s="26" t="s">
        <v>16</v>
      </c>
      <c r="K8" s="26" t="s">
        <v>5</v>
      </c>
      <c r="L8" s="27" t="s">
        <v>3</v>
      </c>
      <c r="M8" s="4"/>
      <c r="N8" s="4"/>
      <c r="O8" s="4"/>
    </row>
    <row r="9" spans="1:17" ht="184.5" customHeight="1" x14ac:dyDescent="0.25">
      <c r="A9" s="51"/>
      <c r="B9" s="25">
        <v>1</v>
      </c>
      <c r="C9" s="34" t="s">
        <v>22</v>
      </c>
      <c r="D9" s="38" t="s">
        <v>17</v>
      </c>
      <c r="E9" s="28">
        <v>37486</v>
      </c>
      <c r="F9" s="28">
        <v>37886</v>
      </c>
      <c r="G9" s="28">
        <v>37686</v>
      </c>
      <c r="H9" s="39">
        <f>AVERAGE(E9:G9)</f>
        <v>37686</v>
      </c>
      <c r="I9" s="29">
        <v>12</v>
      </c>
      <c r="J9" s="41" t="s">
        <v>29</v>
      </c>
      <c r="K9" s="30">
        <f>(STDEV(E9:G9)/H9)*100</f>
        <v>0.53</v>
      </c>
      <c r="L9" s="31">
        <f>H9*I9</f>
        <v>452232</v>
      </c>
    </row>
    <row r="10" spans="1:17" ht="33" customHeight="1" x14ac:dyDescent="0.25">
      <c r="A10" s="53" t="s">
        <v>19</v>
      </c>
      <c r="B10" s="54"/>
      <c r="C10" s="54"/>
      <c r="D10" s="54"/>
      <c r="E10" s="40">
        <f>E9*I9</f>
        <v>449832</v>
      </c>
      <c r="F10" s="40">
        <f>F9*I9</f>
        <v>454632</v>
      </c>
      <c r="G10" s="40">
        <f>G9*I9</f>
        <v>452232</v>
      </c>
      <c r="H10" s="36"/>
      <c r="I10" s="36"/>
      <c r="J10" s="36"/>
      <c r="K10" s="37"/>
      <c r="L10" s="31">
        <f>L9</f>
        <v>452232</v>
      </c>
    </row>
    <row r="11" spans="1:17" ht="33" customHeight="1" x14ac:dyDescent="0.25">
      <c r="A11" s="60"/>
      <c r="B11" s="61"/>
      <c r="C11" s="61"/>
      <c r="D11" s="42"/>
      <c r="E11" s="42"/>
      <c r="F11" s="42"/>
      <c r="G11" s="42"/>
      <c r="H11" s="42"/>
      <c r="I11" s="42"/>
      <c r="J11" s="42"/>
      <c r="K11" s="42"/>
      <c r="L11" s="43"/>
    </row>
    <row r="12" spans="1:17" ht="28.5" customHeight="1" x14ac:dyDescent="0.25">
      <c r="A12" s="46" t="s">
        <v>30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17"/>
      <c r="N12" s="17"/>
      <c r="O12" s="4"/>
    </row>
    <row r="13" spans="1:17" s="4" customFormat="1" ht="30.75" customHeight="1" x14ac:dyDescent="0.25">
      <c r="A13" s="52"/>
      <c r="B13" s="52"/>
      <c r="C13" s="52"/>
      <c r="D13" s="52"/>
      <c r="E13" s="52"/>
      <c r="F13" s="52"/>
      <c r="G13" s="32"/>
      <c r="H13" s="32"/>
      <c r="I13" s="32"/>
      <c r="J13" s="32"/>
      <c r="K13" s="32"/>
      <c r="L13" s="32"/>
    </row>
    <row r="14" spans="1:17" s="4" customFormat="1" ht="30.75" customHeight="1" x14ac:dyDescent="0.25">
      <c r="A14" s="35"/>
      <c r="B14" s="35"/>
      <c r="C14" s="35"/>
      <c r="D14" s="35"/>
      <c r="E14" s="35"/>
      <c r="F14" s="35"/>
      <c r="G14" s="32"/>
      <c r="H14" s="32"/>
      <c r="I14" s="32"/>
      <c r="J14" s="32"/>
      <c r="K14" s="32"/>
      <c r="L14" s="32"/>
    </row>
    <row r="15" spans="1:17" s="4" customFormat="1" ht="93.75" x14ac:dyDescent="0.25">
      <c r="A15" s="25" t="s">
        <v>7</v>
      </c>
      <c r="B15" s="47" t="s">
        <v>8</v>
      </c>
      <c r="C15" s="47"/>
      <c r="D15" s="47"/>
      <c r="E15" s="47"/>
      <c r="F15" s="32"/>
      <c r="G15" s="32"/>
      <c r="H15" s="32"/>
      <c r="I15" s="32"/>
      <c r="J15" s="32"/>
      <c r="K15" s="32"/>
      <c r="L15" s="32"/>
      <c r="M15" s="5"/>
      <c r="N15" s="14"/>
      <c r="O15" s="5"/>
      <c r="P15" s="5"/>
    </row>
    <row r="16" spans="1:17" s="4" customFormat="1" ht="28.5" customHeight="1" x14ac:dyDescent="0.25">
      <c r="A16" s="25" t="s">
        <v>9</v>
      </c>
      <c r="B16" s="55" t="s">
        <v>31</v>
      </c>
      <c r="C16" s="56"/>
      <c r="D16" s="56"/>
      <c r="E16" s="57"/>
      <c r="F16" s="32"/>
      <c r="G16" s="32"/>
      <c r="H16" s="32"/>
      <c r="I16" s="32"/>
      <c r="J16" s="32"/>
      <c r="K16" s="32"/>
      <c r="L16" s="32"/>
      <c r="M16" s="5"/>
      <c r="N16" s="14"/>
      <c r="O16" s="5"/>
      <c r="P16" s="5"/>
    </row>
    <row r="17" spans="1:16" s="4" customFormat="1" ht="28.5" customHeight="1" x14ac:dyDescent="0.25">
      <c r="A17" s="25" t="s">
        <v>10</v>
      </c>
      <c r="B17" s="55" t="s">
        <v>32</v>
      </c>
      <c r="C17" s="56"/>
      <c r="D17" s="56"/>
      <c r="E17" s="57"/>
      <c r="F17" s="32"/>
      <c r="G17" s="32"/>
      <c r="H17" s="32"/>
      <c r="I17" s="32"/>
      <c r="J17" s="32"/>
      <c r="K17" s="32"/>
      <c r="L17" s="32"/>
      <c r="M17" s="5"/>
      <c r="N17" s="5"/>
      <c r="O17" s="5"/>
      <c r="P17" s="5"/>
    </row>
    <row r="18" spans="1:16" s="4" customFormat="1" ht="28.5" customHeight="1" x14ac:dyDescent="0.25">
      <c r="A18" s="25" t="s">
        <v>11</v>
      </c>
      <c r="B18" s="55" t="s">
        <v>33</v>
      </c>
      <c r="C18" s="56"/>
      <c r="D18" s="56"/>
      <c r="E18" s="57"/>
      <c r="F18" s="32"/>
      <c r="G18" s="32"/>
      <c r="H18" s="32"/>
      <c r="I18" s="32"/>
      <c r="J18" s="32"/>
      <c r="K18" s="32"/>
      <c r="L18" s="32"/>
      <c r="M18" s="5"/>
      <c r="N18" s="5"/>
      <c r="O18" s="5"/>
      <c r="P18" s="5"/>
    </row>
    <row r="19" spans="1:16" s="4" customFormat="1" ht="38.25" customHeight="1" x14ac:dyDescent="0.25">
      <c r="A19" s="5"/>
      <c r="B19" s="5"/>
      <c r="C19" s="13"/>
      <c r="D19" s="13"/>
      <c r="E19" s="5"/>
      <c r="F19" s="5"/>
      <c r="G19" s="5"/>
      <c r="H19" s="5"/>
      <c r="I19" s="20"/>
      <c r="J19" s="20"/>
      <c r="K19" s="5"/>
      <c r="L19" s="5"/>
      <c r="M19" s="5"/>
      <c r="N19" s="5"/>
      <c r="O19" s="5"/>
      <c r="P19" s="5"/>
    </row>
    <row r="20" spans="1:16" s="4" customFormat="1" ht="15.75" customHeight="1" x14ac:dyDescent="0.25">
      <c r="A20" s="5"/>
      <c r="B20" s="5"/>
      <c r="C20" s="5"/>
      <c r="D20" s="20"/>
      <c r="E20" s="5"/>
      <c r="F20" s="5"/>
      <c r="O20" s="6"/>
      <c r="P20" s="6"/>
    </row>
    <row r="21" spans="1:16" s="4" customFormat="1" x14ac:dyDescent="0.25">
      <c r="A21" s="21" t="s">
        <v>4</v>
      </c>
      <c r="B21" s="10"/>
      <c r="C21" s="5"/>
      <c r="D21" s="20"/>
      <c r="E21" s="5"/>
      <c r="F21" s="5"/>
      <c r="O21" s="6"/>
      <c r="P21" s="6"/>
    </row>
    <row r="22" spans="1:16" s="4" customFormat="1" x14ac:dyDescent="0.25">
      <c r="A22" s="21" t="s">
        <v>23</v>
      </c>
      <c r="B22" s="10"/>
      <c r="C22" s="10"/>
      <c r="D22" s="10"/>
      <c r="E22" s="5"/>
      <c r="F22" s="5"/>
      <c r="O22" s="6"/>
      <c r="P22" s="6"/>
    </row>
    <row r="23" spans="1:16" s="4" customFormat="1" x14ac:dyDescent="0.25">
      <c r="A23" s="22" t="s">
        <v>24</v>
      </c>
      <c r="B23" s="10"/>
      <c r="C23" s="10"/>
      <c r="D23" s="10"/>
      <c r="E23" s="7"/>
      <c r="F23" s="7"/>
      <c r="K23" s="8"/>
      <c r="L23" s="8"/>
      <c r="M23" s="8"/>
      <c r="O23" s="9"/>
    </row>
    <row r="24" spans="1:16" s="4" customFormat="1" ht="30.75" customHeight="1" x14ac:dyDescent="0.25">
      <c r="A24" s="12"/>
      <c r="B24" s="11"/>
      <c r="C24" s="11"/>
      <c r="D24" s="11"/>
      <c r="E24" s="10"/>
      <c r="F24" s="10"/>
      <c r="G24" s="8"/>
      <c r="H24" s="8"/>
      <c r="I24" s="8"/>
      <c r="J24" s="8"/>
      <c r="K24" s="8"/>
      <c r="L24" s="8"/>
      <c r="M24" s="8"/>
    </row>
    <row r="25" spans="1:16" s="4" customFormat="1" ht="30.75" customHeight="1" x14ac:dyDescent="0.25">
      <c r="A25" s="2"/>
      <c r="B25" s="2"/>
      <c r="C25" s="2"/>
      <c r="D25" s="2"/>
      <c r="E25" s="10"/>
      <c r="F25" s="10"/>
      <c r="G25" s="8"/>
      <c r="H25" s="8"/>
      <c r="I25" s="8"/>
      <c r="J25" s="8"/>
      <c r="K25" s="8"/>
      <c r="L25" s="8"/>
      <c r="M25" s="8"/>
    </row>
    <row r="26" spans="1:16" s="4" customFormat="1" ht="30.75" customHeight="1" x14ac:dyDescent="0.25">
      <c r="A26" s="11"/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  <c r="M26" s="8"/>
    </row>
    <row r="27" spans="1:16" s="4" customFormat="1" ht="18.75" customHeight="1" x14ac:dyDescent="0.25">
      <c r="A27" s="12"/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  <c r="M27" s="8"/>
    </row>
    <row r="28" spans="1:16" x14ac:dyDescent="0.25"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6" x14ac:dyDescent="0.25"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6" x14ac:dyDescent="0.25"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14">
    <mergeCell ref="B17:E17"/>
    <mergeCell ref="B18:E18"/>
    <mergeCell ref="B7:L7"/>
    <mergeCell ref="B16:E16"/>
    <mergeCell ref="B6:L6"/>
    <mergeCell ref="A11:C11"/>
    <mergeCell ref="A2:L2"/>
    <mergeCell ref="A12:L12"/>
    <mergeCell ref="B15:E15"/>
    <mergeCell ref="A4:L4"/>
    <mergeCell ref="A3:L3"/>
    <mergeCell ref="A8:A9"/>
    <mergeCell ref="A13:F13"/>
    <mergeCell ref="A10:D10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РНМЦК</vt:lpstr>
      <vt:lpstr>РНМЦК!Область_печати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Филатова Ольга Николаевна</cp:lastModifiedBy>
  <cp:lastPrinted>2025-10-16T05:05:50Z</cp:lastPrinted>
  <dcterms:created xsi:type="dcterms:W3CDTF">2014-01-28T04:01:49Z</dcterms:created>
  <dcterms:modified xsi:type="dcterms:W3CDTF">2026-10-05T09:32:47Z</dcterms:modified>
</cp:coreProperties>
</file>