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filterPrivacy="1" defaultThemeVersion="124226"/>
  <xr:revisionPtr revIDLastSave="0" documentId="13_ncr:1_{CC1FE79E-0E8B-44F0-9959-B28AEB3926A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definedNames>
    <definedName name="_xlnm.Print_Area" localSheetId="0">Лист1!$A$1:$O$26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M10" i="1" l="1"/>
  <c r="M11" i="1" s="1"/>
  <c r="J10" i="1"/>
  <c r="I10" i="1" l="1"/>
  <c r="K10" i="1" l="1"/>
</calcChain>
</file>

<file path=xl/sharedStrings.xml><?xml version="1.0" encoding="utf-8"?>
<sst xmlns="http://schemas.openxmlformats.org/spreadsheetml/2006/main" count="39" uniqueCount="39">
  <si>
    <t>Используемый метод определения цены контракта с обоснованием:</t>
  </si>
  <si>
    <t xml:space="preserve">1.Определение однородности совокупности значений выявленных цен, используемых в расчете начальной (максимальной) цены контракта </t>
  </si>
  <si>
    <t>Ед. изм.</t>
  </si>
  <si>
    <t>Коэффициент вариации *</t>
  </si>
  <si>
    <t>* Коэффициент вариации определяется по следующей формуле:</t>
  </si>
  <si>
    <t>Совокупность значений, используемых в расчете , при определении НМЦК считается неоднородной,если коэффициент вариации цены превышает 33%.</t>
  </si>
  <si>
    <t>Так как коэффициент вариации не превышает 33%, не требуется проведение дополнительных исследований в целях увеличения количества ценовой информации,используемой в расчетах.</t>
  </si>
  <si>
    <t>2.**Расчет начальной (максимальной) цены по позиции производится по формуле:</t>
  </si>
  <si>
    <r>
      <t xml:space="preserve">где:
 - НМЦК </t>
    </r>
    <r>
      <rPr>
        <vertAlign val="superscript"/>
        <sz val="14"/>
        <rFont val="Times New Roman"/>
        <family val="1"/>
        <charset val="204"/>
      </rPr>
      <t xml:space="preserve">рын </t>
    </r>
    <r>
      <rPr>
        <sz val="14"/>
        <rFont val="Times New Roman"/>
        <family val="1"/>
        <charset val="204"/>
      </rPr>
      <t xml:space="preserve"> - НМЦК ,определяемая методом сопоставимых рыночных цен (анализа рынка);
v - количество (объем) закупаемого товара (работы, услуги);
n - количество значений, используемых в расчете;
i - номер источника ценовой информации;
</t>
    </r>
    <r>
      <rPr>
        <i/>
        <sz val="14"/>
        <rFont val="Times New Roman"/>
        <family val="1"/>
        <charset val="204"/>
      </rPr>
      <t>ц</t>
    </r>
    <r>
      <rPr>
        <vertAlign val="subscript"/>
        <sz val="14"/>
        <rFont val="Times New Roman"/>
        <family val="1"/>
        <charset val="204"/>
      </rPr>
      <t xml:space="preserve">i  </t>
    </r>
    <r>
      <rPr>
        <sz val="14"/>
        <rFont val="Times New Roman"/>
        <family val="1"/>
        <charset val="204"/>
      </rPr>
      <t xml:space="preserve">- - цена единицы товара, работы, услуги, представленная в источнике с номером i, скорректированная с учетом коэффициентов (индексов), применяемых для пересчета цен товаров, работ, услуг с учетом различий в характеристиках товаров, коммерческих и (или) финансовых условий поставок товаров, выполнения работ, оказания услуг
</t>
    </r>
  </si>
  <si>
    <r>
      <t>где:
 -</t>
    </r>
    <r>
      <rPr>
        <i/>
        <sz val="14"/>
        <rFont val="Times New Roman"/>
        <family val="1"/>
        <charset val="204"/>
      </rPr>
      <t>V</t>
    </r>
    <r>
      <rPr>
        <sz val="14"/>
        <color theme="1"/>
        <rFont val="Times New Roman"/>
        <family val="1"/>
        <charset val="204"/>
      </rPr>
      <t xml:space="preserve"> -коэффициент вариации;
</t>
    </r>
  </si>
  <si>
    <r>
      <t xml:space="preserve">
</t>
    </r>
    <r>
      <rPr>
        <sz val="14"/>
        <rFont val="Times New Roman"/>
        <family val="1"/>
        <charset val="204"/>
      </rPr>
      <t>ц</t>
    </r>
    <r>
      <rPr>
        <vertAlign val="subscript"/>
        <sz val="14"/>
        <rFont val="Times New Roman"/>
        <family val="1"/>
        <charset val="204"/>
      </rPr>
      <t xml:space="preserve">i </t>
    </r>
    <r>
      <rPr>
        <sz val="14"/>
        <rFont val="Times New Roman"/>
        <family val="1"/>
        <charset val="204"/>
      </rPr>
      <t>- цена единицы товара, работы, услуги, указанная в источнике с номером i;                                                                                                                                                                                                                                                                                                                                                                 &lt;ц&gt;  - средняя арифметическая величина цены единицы товара,работы, услуги;                                                                                                                                                                                                                                                                                                                            n -  количество значений, используемых в расчете.</t>
    </r>
  </si>
  <si>
    <t>Наименование товара, работы, услуги, входящих в объект закупки. Основные характеристики.</t>
  </si>
  <si>
    <t>Метод сопоставимых рыночных цен (анализа рынка) в соответствии с ч. 6 ст. 22 Федерального закона от  05.04.2013 № 44-ФЗ "О контрактной системе закупок товаров, работ, услуг для обеспечения государственных и муниципальных нужд".</t>
  </si>
  <si>
    <t>Расчет начальной (максимальной) цены контракта производился путём сложения начальных (максимальных) цен по позициям.</t>
  </si>
  <si>
    <t>на поставку канцелярских товаров</t>
  </si>
  <si>
    <t>№</t>
  </si>
  <si>
    <t>Специалист по закупкам:</t>
  </si>
  <si>
    <t>М.И. Патрикеева</t>
  </si>
  <si>
    <t xml:space="preserve">Средняя арифметическая цена за единицу     &lt;ц&gt; </t>
  </si>
  <si>
    <t>Среднее квадратичное отклонение</t>
  </si>
  <si>
    <t>Коммерческие предложения (руб./ед.изм.)</t>
  </si>
  <si>
    <t>Однородность совокупности значений выявленных цен, используемых в расчете НМЦК</t>
  </si>
  <si>
    <t xml:space="preserve"> Обоснование начальной (максимальной) цены  контракта</t>
  </si>
  <si>
    <t xml:space="preserve"> Начальная 
цена за единицу товара, руб. в.т.ч. НДС **</t>
  </si>
  <si>
    <t xml:space="preserve">Способ закупки: </t>
  </si>
  <si>
    <t>Электронный аукцион</t>
  </si>
  <si>
    <t>ОКПД2/ КТРУ</t>
  </si>
  <si>
    <t>Кол-во ед. товара</t>
  </si>
  <si>
    <t>Дата составления обоснования начальной (максимальной) цены контракта: 23.09.2026 г.</t>
  </si>
  <si>
    <t>Оказание услуги по техническому сопровождению медицинской информационной системы медицинской организации (МИС МО)</t>
  </si>
  <si>
    <t>усл.ед.</t>
  </si>
  <si>
    <t>КП №1 (вх. 640-1 от 17.09.2026г.)</t>
  </si>
  <si>
    <t>КП № 2 (вх. 641-1 от 17.09.2026г.)</t>
  </si>
  <si>
    <t>КП № 23 (вх. 642-1 от 17.09.2026г.)</t>
  </si>
  <si>
    <t>Информация о валюте, используемой для формирования цены контракта и расчетов с поставщиками (подрядчиками, исполнителями)</t>
  </si>
  <si>
    <t>Российский рубль</t>
  </si>
  <si>
    <t>62.02.30.000-00000002</t>
  </si>
  <si>
    <t>Минимальная цена (руб.)</t>
  </si>
  <si>
    <t>В результате проведенного расчета Н(М)ЦК составила: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</si>
</sst>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0" formatCode="#,##0.00;[Red]#,##0.00"/>
  </numFmts>
  <fonts count="18" x14ac:knownFonts="1">
    <font>
      <sz val="11"/>
      <color theme="1"/>
      <name val="Calibri"/>
      <family val="2"/>
      <scheme val="minor"/>
    </font>
    <font>
      <sz val="14"/>
      <name val="Times New Roman"/>
      <family val="1"/>
      <charset val="204"/>
    </font>
    <font>
      <b/>
      <i/>
      <sz val="14"/>
      <name val="Times New Roman"/>
      <family val="1"/>
      <charset val="204"/>
    </font>
    <font>
      <b/>
      <i/>
      <sz val="14"/>
      <color rgb="FFFF0000"/>
      <name val="Times New Roman"/>
      <family val="1"/>
      <charset val="204"/>
    </font>
    <font>
      <i/>
      <sz val="14"/>
      <name val="Times New Roman"/>
      <family val="1"/>
      <charset val="204"/>
    </font>
    <font>
      <vertAlign val="subscript"/>
      <sz val="14"/>
      <name val="Times New Roman"/>
      <family val="1"/>
      <charset val="204"/>
    </font>
    <font>
      <vertAlign val="superscript"/>
      <sz val="14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i/>
      <sz val="12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color rgb="FF3F3F3F"/>
      <name val="Calibri"/>
      <family val="2"/>
      <charset val="204"/>
      <scheme val="minor"/>
    </font>
    <font>
      <sz val="11.5"/>
      <color rgb="FF000000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2"/>
      <color rgb="FF091E42"/>
      <name val="Times New Roman"/>
      <family val="1"/>
      <charset val="204"/>
    </font>
    <font>
      <b/>
      <sz val="14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2F2F2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2" fillId="3" borderId="7" applyNumberFormat="0" applyAlignment="0" applyProtection="0"/>
  </cellStyleXfs>
  <cellXfs count="68">
    <xf numFmtId="0" fontId="0" fillId="0" borderId="0" xfId="0"/>
    <xf numFmtId="0" fontId="1" fillId="0" borderId="0" xfId="0" applyFont="1"/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wrapText="1"/>
    </xf>
    <xf numFmtId="0" fontId="1" fillId="0" borderId="0" xfId="0" applyFont="1" applyFill="1" applyAlignment="1">
      <alignment horizontal="left" wrapText="1"/>
    </xf>
    <xf numFmtId="0" fontId="1" fillId="0" borderId="0" xfId="0" applyFont="1" applyAlignment="1"/>
    <xf numFmtId="4" fontId="1" fillId="0" borderId="0" xfId="0" applyNumberFormat="1" applyFont="1" applyAlignment="1">
      <alignment wrapText="1"/>
    </xf>
    <xf numFmtId="0" fontId="7" fillId="0" borderId="0" xfId="0" applyFont="1"/>
    <xf numFmtId="3" fontId="8" fillId="0" borderId="1" xfId="0" applyNumberFormat="1" applyFont="1" applyBorder="1" applyAlignment="1">
      <alignment horizontal="center" vertical="center" wrapText="1"/>
    </xf>
    <xf numFmtId="0" fontId="1" fillId="0" borderId="0" xfId="0" applyFont="1" applyAlignment="1"/>
    <xf numFmtId="0" fontId="1" fillId="2" borderId="0" xfId="0" applyFont="1" applyFill="1" applyAlignment="1">
      <alignment horizontal="left" wrapText="1"/>
    </xf>
    <xf numFmtId="0" fontId="1" fillId="0" borderId="0" xfId="0" applyFont="1" applyAlignment="1">
      <alignment horizontal="left"/>
    </xf>
    <xf numFmtId="0" fontId="9" fillId="0" borderId="8" xfId="0" applyFont="1" applyBorder="1" applyAlignment="1">
      <alignment horizontal="center" wrapText="1"/>
    </xf>
    <xf numFmtId="0" fontId="9" fillId="0" borderId="3" xfId="0" applyFont="1" applyBorder="1" applyAlignment="1">
      <alignment horizontal="center" wrapText="1"/>
    </xf>
    <xf numFmtId="0" fontId="9" fillId="0" borderId="8" xfId="0" applyFont="1" applyFill="1" applyBorder="1" applyAlignment="1">
      <alignment horizontal="center" wrapText="1"/>
    </xf>
    <xf numFmtId="0" fontId="13" fillId="0" borderId="1" xfId="0" applyFont="1" applyBorder="1" applyAlignment="1">
      <alignment horizontal="center" vertical="center"/>
    </xf>
    <xf numFmtId="0" fontId="7" fillId="0" borderId="0" xfId="0" applyNumberFormat="1" applyFont="1"/>
    <xf numFmtId="0" fontId="4" fillId="0" borderId="0" xfId="0" applyFont="1" applyAlignment="1">
      <alignment horizontal="left" vertical="top"/>
    </xf>
    <xf numFmtId="4" fontId="9" fillId="4" borderId="1" xfId="0" applyNumberFormat="1" applyFont="1" applyFill="1" applyBorder="1" applyAlignment="1">
      <alignment horizontal="left" vertical="center" wrapText="1"/>
    </xf>
    <xf numFmtId="0" fontId="1" fillId="2" borderId="0" xfId="0" applyFont="1" applyFill="1" applyAlignment="1">
      <alignment horizontal="left" wrapText="1"/>
    </xf>
    <xf numFmtId="0" fontId="1" fillId="0" borderId="0" xfId="0" applyFont="1" applyAlignment="1">
      <alignment horizontal="left" wrapText="1"/>
    </xf>
    <xf numFmtId="0" fontId="4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/>
    </xf>
    <xf numFmtId="0" fontId="11" fillId="0" borderId="0" xfId="0" applyFont="1" applyAlignment="1">
      <alignment horizontal="left" vertical="center" wrapText="1"/>
    </xf>
    <xf numFmtId="0" fontId="8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8" fillId="0" borderId="1" xfId="0" applyFont="1" applyBorder="1" applyAlignment="1">
      <alignment horizontal="left" vertical="top" wrapText="1"/>
    </xf>
    <xf numFmtId="0" fontId="8" fillId="0" borderId="5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left" vertical="top" wrapText="1"/>
    </xf>
    <xf numFmtId="0" fontId="8" fillId="0" borderId="6" xfId="0" applyFont="1" applyBorder="1" applyAlignment="1">
      <alignment horizontal="left" vertical="top" wrapText="1"/>
    </xf>
    <xf numFmtId="0" fontId="8" fillId="0" borderId="8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8" fillId="2" borderId="8" xfId="0" applyFont="1" applyFill="1" applyBorder="1" applyAlignment="1">
      <alignment horizontal="center" vertical="center" wrapText="1"/>
    </xf>
    <xf numFmtId="0" fontId="8" fillId="2" borderId="9" xfId="0" applyFont="1" applyFill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1" fillId="2" borderId="0" xfId="0" applyFont="1" applyFill="1" applyAlignment="1">
      <alignment horizontal="left" wrapText="1"/>
    </xf>
    <xf numFmtId="0" fontId="1" fillId="0" borderId="0" xfId="0" applyFont="1" applyAlignment="1">
      <alignment horizontal="left" wrapText="1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right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/>
    </xf>
    <xf numFmtId="0" fontId="10" fillId="2" borderId="0" xfId="0" applyFont="1" applyFill="1" applyBorder="1" applyAlignment="1">
      <alignment horizontal="left" vertical="center" wrapText="1"/>
    </xf>
    <xf numFmtId="0" fontId="11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top" wrapText="1"/>
    </xf>
    <xf numFmtId="0" fontId="7" fillId="0" borderId="0" xfId="0" applyFont="1" applyAlignment="1">
      <alignment horizontal="left" vertical="top" wrapText="1"/>
    </xf>
    <xf numFmtId="0" fontId="7" fillId="0" borderId="0" xfId="0" applyFont="1" applyAlignment="1">
      <alignment horizontal="left" wrapText="1"/>
    </xf>
    <xf numFmtId="0" fontId="7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8" fillId="0" borderId="2" xfId="0" applyFont="1" applyBorder="1" applyAlignment="1">
      <alignment horizontal="left" vertical="top" wrapText="1"/>
    </xf>
    <xf numFmtId="0" fontId="8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left" vertical="center" wrapText="1"/>
    </xf>
    <xf numFmtId="170" fontId="15" fillId="5" borderId="1" xfId="0" applyNumberFormat="1" applyFont="1" applyFill="1" applyBorder="1" applyAlignment="1">
      <alignment horizontal="center" vertical="center" wrapText="1"/>
    </xf>
    <xf numFmtId="2" fontId="7" fillId="3" borderId="1" xfId="1" applyNumberFormat="1" applyFont="1" applyBorder="1" applyAlignment="1">
      <alignment horizontal="center" vertical="center" wrapText="1"/>
    </xf>
    <xf numFmtId="0" fontId="16" fillId="0" borderId="1" xfId="0" applyFont="1" applyBorder="1" applyAlignment="1">
      <alignment vertical="center"/>
    </xf>
    <xf numFmtId="0" fontId="8" fillId="0" borderId="11" xfId="0" applyFont="1" applyFill="1" applyBorder="1" applyAlignment="1">
      <alignment vertical="center" wrapText="1"/>
    </xf>
    <xf numFmtId="0" fontId="2" fillId="0" borderId="0" xfId="0" applyFont="1" applyBorder="1" applyAlignment="1">
      <alignment horizontal="left" vertical="center" wrapText="1"/>
    </xf>
    <xf numFmtId="0" fontId="17" fillId="4" borderId="1" xfId="0" applyFont="1" applyFill="1" applyBorder="1" applyAlignment="1">
      <alignment horizontal="left" vertical="center" wrapText="1"/>
    </xf>
  </cellXfs>
  <cellStyles count="2">
    <cellStyle name="Вывод" xfId="1" builtinId="21"/>
    <cellStyle name="Обычный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20</xdr:row>
      <xdr:rowOff>76199</xdr:rowOff>
    </xdr:from>
    <xdr:to>
      <xdr:col>7</xdr:col>
      <xdr:colOff>182672</xdr:colOff>
      <xdr:row>20</xdr:row>
      <xdr:rowOff>905394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71164" y="17612637"/>
          <a:ext cx="3535994" cy="8291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7</xdr:col>
      <xdr:colOff>428626</xdr:colOff>
      <xdr:row>14</xdr:row>
      <xdr:rowOff>14113</xdr:rowOff>
    </xdr:from>
    <xdr:ext cx="1547812" cy="264560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8353426" y="21931138"/>
          <a:ext cx="154781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11668124" cy="500063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4" name="TextBox 3">
              <a:extLst>
                <a:ext uri="{FF2B5EF4-FFF2-40B4-BE49-F238E27FC236}">
                  <a16:creationId xmlns:a16="http://schemas.microsoft.com/office/drawing/2014/main" id="{00000000-0008-0000-0000-000004000000}"/>
                </a:ext>
              </a:extLst>
            </xdr:cNvPr>
            <xdr:cNvSpPr txBox="1"/>
          </xdr:nvSpPr>
          <xdr:spPr>
            <a:xfrm>
              <a:off x="0" y="21135975"/>
              <a:ext cx="11668124" cy="500063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rtlCol="0" anchor="t">
              <a:noAutofit/>
            </a:bodyPr>
            <a:lstStyle/>
            <a:p>
              <a:pPr algn="ctr"/>
              <a14:m>
                <m:oMath xmlns:m="http://schemas.openxmlformats.org/officeDocument/2006/math">
                  <m:r>
                    <a:rPr lang="en-US" sz="1600" b="0" i="1">
                      <a:latin typeface="Cambria Math"/>
                    </a:rPr>
                    <m:t>𝑉</m:t>
                  </m:r>
                  <m:r>
                    <a:rPr lang="en-US" sz="1600" b="0" i="1">
                      <a:latin typeface="Cambria Math"/>
                    </a:rPr>
                    <m:t>=</m:t>
                  </m:r>
                  <m:f>
                    <m:fPr>
                      <m:ctrlPr>
                        <a:rPr lang="en-US" sz="1600" b="0" i="1">
                          <a:latin typeface="Cambria Math" panose="02040503050406030204" pitchFamily="18" charset="0"/>
                        </a:rPr>
                      </m:ctrlPr>
                    </m:fPr>
                    <m:num>
                      <m:r>
                        <a:rPr lang="en-US" sz="1600" b="0" i="1">
                          <a:latin typeface="Cambria Math"/>
                          <a:ea typeface="Cambria Math"/>
                        </a:rPr>
                        <m:t>𝜎</m:t>
                      </m:r>
                    </m:num>
                    <m:den>
                      <m:r>
                        <a:rPr lang="en-US" sz="1600" b="0" i="1">
                          <a:latin typeface="Cambria Math"/>
                          <a:ea typeface="Cambria Math"/>
                        </a:rPr>
                        <m:t>&lt;</m:t>
                      </m:r>
                      <m:r>
                        <a:rPr lang="ru-RU" sz="1600" b="0" i="0">
                          <a:latin typeface="Cambria Math"/>
                          <a:ea typeface="Cambria Math"/>
                        </a:rPr>
                        <m:t>Ц</m:t>
                      </m:r>
                      <m:r>
                        <a:rPr lang="ru-RU" sz="1600" b="0" i="1">
                          <a:latin typeface="Cambria Math"/>
                          <a:ea typeface="Cambria Math"/>
                        </a:rPr>
                        <m:t>&gt;</m:t>
                      </m:r>
                    </m:den>
                  </m:f>
                </m:oMath>
              </a14:m>
              <a:r>
                <a:rPr lang="ru-RU" sz="1600"/>
                <a:t>*100</a:t>
              </a:r>
            </a:p>
            <a:p>
              <a:pPr algn="ctr"/>
              <a:endParaRPr lang="ru-RU" sz="1600"/>
            </a:p>
          </xdr:txBody>
        </xdr:sp>
      </mc:Choice>
      <mc:Fallback xmlns="">
        <xdr:sp macro="" textlink="">
          <xdr:nvSpPr>
            <xdr:cNvPr id="4" name="TextBox 3"/>
            <xdr:cNvSpPr txBox="1"/>
          </xdr:nvSpPr>
          <xdr:spPr>
            <a:xfrm>
              <a:off x="0" y="21135975"/>
              <a:ext cx="11668124" cy="500063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rtlCol="0" anchor="t">
              <a:noAutofit/>
            </a:bodyPr>
            <a:lstStyle/>
            <a:p>
              <a:pPr algn="ctr"/>
              <a:r>
                <a:rPr lang="en-US" sz="1600" b="0" i="0">
                  <a:latin typeface="Cambria Math"/>
                </a:rPr>
                <a:t>𝑉=</a:t>
              </a:r>
              <a:r>
                <a:rPr lang="en-US" sz="1600" b="0" i="0">
                  <a:latin typeface="Cambria Math"/>
                  <a:ea typeface="Cambria Math"/>
                </a:rPr>
                <a:t>𝜎/(&lt;</a:t>
              </a:r>
              <a:r>
                <a:rPr lang="ru-RU" sz="1600" b="0" i="0">
                  <a:latin typeface="Cambria Math"/>
                  <a:ea typeface="Cambria Math"/>
                </a:rPr>
                <a:t>Ц&gt;</a:t>
              </a:r>
              <a:r>
                <a:rPr lang="en-US" sz="1600" b="0" i="0">
                  <a:latin typeface="Cambria Math"/>
                  <a:ea typeface="Cambria Math"/>
                </a:rPr>
                <a:t>)</a:t>
              </a:r>
              <a:r>
                <a:rPr lang="ru-RU" sz="1600"/>
                <a:t>*100</a:t>
              </a:r>
            </a:p>
            <a:p>
              <a:pPr algn="ctr"/>
              <a:endParaRPr lang="ru-RU" sz="1600"/>
            </a:p>
          </xdr:txBody>
        </xdr:sp>
      </mc:Fallback>
    </mc:AlternateContent>
    <xdr:clientData/>
  </xdr:oneCellAnchor>
  <xdr:oneCellAnchor>
    <xdr:from>
      <xdr:col>8</xdr:col>
      <xdr:colOff>202279</xdr:colOff>
      <xdr:row>13</xdr:row>
      <xdr:rowOff>494872</xdr:rowOff>
    </xdr:from>
    <xdr:ext cx="595567" cy="264560"/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9108154" y="21630847"/>
          <a:ext cx="59556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0</xdr:colOff>
      <xdr:row>14</xdr:row>
      <xdr:rowOff>392906</xdr:rowOff>
    </xdr:from>
    <xdr:ext cx="12369085" cy="586425"/>
    <mc:AlternateContent xmlns:mc="http://schemas.openxmlformats.org/markup-compatibility/2006">
      <mc:Choice xmlns:a14="http://schemas.microsoft.com/office/drawing/2010/main" Requires="a14">
        <xdr:sp macro="" textlink="">
          <xdr:nvSpPr>
            <xdr:cNvPr id="6" name="TextBox 5">
              <a:extLst>
                <a:ext uri="{FF2B5EF4-FFF2-40B4-BE49-F238E27FC236}">
                  <a16:creationId xmlns:a16="http://schemas.microsoft.com/office/drawing/2014/main" id="{00000000-0008-0000-0000-000006000000}"/>
                </a:ext>
              </a:extLst>
            </xdr:cNvPr>
            <xdr:cNvSpPr txBox="1"/>
          </xdr:nvSpPr>
          <xdr:spPr>
            <a:xfrm>
              <a:off x="0" y="7704350"/>
              <a:ext cx="12369085" cy="586425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rtlCol="0" anchor="t">
              <a:noAutofit/>
            </a:bodyPr>
            <a:lstStyle/>
            <a:p>
              <a14:m>
                <m:oMath xmlns:m="http://schemas.openxmlformats.org/officeDocument/2006/math">
                  <m:r>
                    <a:rPr lang="ru-RU" sz="1200" i="1">
                      <a:latin typeface="Cambria Math"/>
                      <a:ea typeface="Cambria Math"/>
                    </a:rPr>
                    <m:t>𝜎</m:t>
                  </m:r>
                  <m:r>
                    <a:rPr lang="ru-RU" sz="1200" b="0" i="1">
                      <a:latin typeface="Cambria Math"/>
                      <a:ea typeface="Cambria Math"/>
                    </a:rPr>
                    <m:t>=</m:t>
                  </m:r>
                  <m:rad>
                    <m:radPr>
                      <m:degHide m:val="on"/>
                      <m:ctrlPr>
                        <a:rPr lang="ru-RU" sz="1200" b="0" i="1">
                          <a:latin typeface="Cambria Math" panose="02040503050406030204" pitchFamily="18" charset="0"/>
                          <a:ea typeface="Cambria Math"/>
                        </a:rPr>
                      </m:ctrlPr>
                    </m:radPr>
                    <m:deg/>
                    <m:e>
                      <m:f>
                        <m:fPr>
                          <m:ctrlPr>
                            <a:rPr lang="ru-RU" sz="1200" b="0" i="1">
                              <a:latin typeface="Cambria Math" panose="02040503050406030204" pitchFamily="18" charset="0"/>
                              <a:ea typeface="Cambria Math"/>
                            </a:rPr>
                          </m:ctrlPr>
                        </m:fPr>
                        <m:num>
                          <m:nary>
                            <m:naryPr>
                              <m:chr m:val="∑"/>
                              <m:limLoc m:val="subSup"/>
                              <m:ctrlPr>
                                <a:rPr lang="ru-RU" sz="1200" b="0" i="1">
                                  <a:latin typeface="Cambria Math" panose="02040503050406030204" pitchFamily="18" charset="0"/>
                                  <a:ea typeface="Cambria Math"/>
                                </a:rPr>
                              </m:ctrlPr>
                            </m:naryPr>
                            <m:sub>
                              <m:r>
                                <m:rPr>
                                  <m:brk m:alnAt="25"/>
                                </m:rPr>
                                <a:rPr lang="en-US" sz="1200" b="0" i="1">
                                  <a:latin typeface="Cambria Math"/>
                                  <a:ea typeface="Cambria Math"/>
                                </a:rPr>
                                <m:t>𝑖</m:t>
                              </m:r>
                              <m:r>
                                <a:rPr lang="en-US" sz="1200" b="0" i="1">
                                  <a:latin typeface="Cambria Math"/>
                                  <a:ea typeface="Cambria Math"/>
                                </a:rPr>
                                <m:t>=1</m:t>
                              </m:r>
                            </m:sub>
                            <m:sup>
                              <m:r>
                                <a:rPr lang="en-US" sz="1200" b="0" i="1">
                                  <a:latin typeface="Cambria Math"/>
                                  <a:ea typeface="Cambria Math"/>
                                </a:rPr>
                                <m:t>𝑛</m:t>
                              </m:r>
                            </m:sup>
                            <m:e>
                              <m:r>
                                <a:rPr lang="en-US" sz="1200" b="0" i="1">
                                  <a:latin typeface="Cambria Math"/>
                                  <a:ea typeface="Cambria Math"/>
                                </a:rPr>
                                <m:t>(</m:t>
                              </m:r>
                              <m:sSub>
                                <m:sSubPr>
                                  <m:ctrlPr>
                                    <a:rPr lang="en-US" sz="1200" b="0" i="1">
                                      <a:latin typeface="Cambria Math" panose="02040503050406030204" pitchFamily="18" charset="0"/>
                                      <a:ea typeface="Cambria Math"/>
                                    </a:rPr>
                                  </m:ctrlPr>
                                </m:sSubPr>
                                <m:e>
                                  <m:r>
                                    <a:rPr lang="ru-RU" sz="1200" b="0" i="1">
                                      <a:latin typeface="Cambria Math"/>
                                      <a:ea typeface="Cambria Math"/>
                                    </a:rPr>
                                    <m:t>ц</m:t>
                                  </m:r>
                                </m:e>
                                <m:sub>
                                  <m:r>
                                    <a:rPr lang="en-US" sz="1200" b="0" i="1">
                                      <a:latin typeface="Cambria Math"/>
                                      <a:ea typeface="Cambria Math"/>
                                    </a:rPr>
                                    <m:t>𝑖</m:t>
                                  </m:r>
                                </m:sub>
                              </m:sSub>
                              <m:r>
                                <a:rPr lang="ru-RU" sz="1200" b="0" i="1">
                                  <a:latin typeface="Cambria Math"/>
                                  <a:ea typeface="Cambria Math"/>
                                </a:rPr>
                                <m:t>−&lt;ц&gt;</m:t>
                              </m:r>
                              <m:sSup>
                                <m:sSupPr>
                                  <m:ctrlPr>
                                    <a:rPr lang="en-US" sz="1200" b="0" i="1">
                                      <a:latin typeface="Cambria Math" panose="02040503050406030204" pitchFamily="18" charset="0"/>
                                      <a:ea typeface="Cambria Math"/>
                                    </a:rPr>
                                  </m:ctrlPr>
                                </m:sSupPr>
                                <m:e>
                                  <m:r>
                                    <a:rPr lang="ru-RU" sz="1200" b="0" i="1">
                                      <a:latin typeface="Cambria Math"/>
                                      <a:ea typeface="Cambria Math"/>
                                    </a:rPr>
                                    <m:t>)</m:t>
                                  </m:r>
                                </m:e>
                                <m:sup>
                                  <m:r>
                                    <a:rPr lang="en-US" sz="1200" b="0" i="1">
                                      <a:latin typeface="Cambria Math"/>
                                      <a:ea typeface="Cambria Math"/>
                                    </a:rPr>
                                    <m:t>2</m:t>
                                  </m:r>
                                </m:sup>
                              </m:sSup>
                            </m:e>
                          </m:nary>
                        </m:num>
                        <m:den>
                          <m:r>
                            <a:rPr lang="en-US" sz="1200" b="0" i="1">
                              <a:latin typeface="Cambria Math"/>
                              <a:ea typeface="Cambria Math"/>
                            </a:rPr>
                            <m:t>𝑛</m:t>
                          </m:r>
                          <m:r>
                            <a:rPr lang="en-US" sz="1200" b="0" i="1">
                              <a:latin typeface="Cambria Math"/>
                              <a:ea typeface="Cambria Math"/>
                            </a:rPr>
                            <m:t>−1</m:t>
                          </m:r>
                        </m:den>
                      </m:f>
                    </m:e>
                  </m:rad>
                </m:oMath>
              </a14:m>
              <a:r>
                <a:rPr lang="en-US" sz="1200"/>
                <a:t> -</a:t>
              </a:r>
              <a:r>
                <a:rPr lang="ru-RU" sz="1200" baseline="0"/>
                <a:t> </a:t>
              </a:r>
              <a:r>
                <a:rPr lang="ru-RU" sz="1200" baseline="0">
                  <a:latin typeface="Times New Roman" pitchFamily="18" charset="0"/>
                  <a:cs typeface="Times New Roman" pitchFamily="18" charset="0"/>
                </a:rPr>
                <a:t>среднее квадратичное отклонение</a:t>
              </a:r>
              <a:r>
                <a:rPr lang="ru-RU" sz="1200" baseline="0"/>
                <a:t>;</a:t>
              </a:r>
              <a:endParaRPr lang="ru-RU" sz="1200"/>
            </a:p>
          </xdr:txBody>
        </xdr:sp>
      </mc:Choice>
      <mc:Fallback>
        <xdr:sp macro="" textlink="">
          <xdr:nvSpPr>
            <xdr:cNvPr id="6" name="TextBox 5">
              <a:extLst>
                <a:ext uri="{FF2B5EF4-FFF2-40B4-BE49-F238E27FC236}">
                  <a16:creationId xmlns:a16="http://schemas.microsoft.com/office/drawing/2014/main" id="{00000000-0008-0000-0000-000006000000}"/>
                </a:ext>
              </a:extLst>
            </xdr:cNvPr>
            <xdr:cNvSpPr txBox="1"/>
          </xdr:nvSpPr>
          <xdr:spPr>
            <a:xfrm>
              <a:off x="0" y="7704350"/>
              <a:ext cx="12369085" cy="586425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rtlCol="0" anchor="t">
              <a:noAutofit/>
            </a:bodyPr>
            <a:lstStyle/>
            <a:p>
              <a:r>
                <a:rPr lang="ru-RU" sz="1200" i="0">
                  <a:latin typeface="Cambria Math"/>
                  <a:ea typeface="Cambria Math"/>
                </a:rPr>
                <a:t>𝜎</a:t>
              </a:r>
              <a:r>
                <a:rPr lang="ru-RU" sz="1200" b="0" i="0">
                  <a:latin typeface="Cambria Math"/>
                  <a:ea typeface="Cambria Math"/>
                </a:rPr>
                <a:t>=</a:t>
              </a:r>
              <a:r>
                <a:rPr lang="ru-RU" sz="1200" b="0" i="0">
                  <a:latin typeface="Cambria Math" panose="02040503050406030204" pitchFamily="18" charset="0"/>
                  <a:ea typeface="Cambria Math"/>
                </a:rPr>
                <a:t>√((∑2</a:t>
              </a:r>
              <a:r>
                <a:rPr lang="en-US" sz="1200" b="0" i="0">
                  <a:latin typeface="Cambria Math" panose="02040503050406030204" pitchFamily="18" charset="0"/>
                  <a:ea typeface="Cambria Math"/>
                </a:rPr>
                <a:t>_</a:t>
              </a:r>
              <a:r>
                <a:rPr lang="ru-RU" sz="1200" b="0" i="0">
                  <a:latin typeface="Cambria Math" panose="02040503050406030204" pitchFamily="18" charset="0"/>
                  <a:ea typeface="Cambria Math"/>
                </a:rPr>
                <a:t>(</a:t>
              </a:r>
              <a:r>
                <a:rPr lang="en-US" sz="1200" b="0" i="0">
                  <a:latin typeface="Cambria Math"/>
                  <a:ea typeface="Cambria Math"/>
                </a:rPr>
                <a:t>𝑖=1</a:t>
              </a:r>
              <a:r>
                <a:rPr lang="ru-RU" sz="1200" b="0" i="0">
                  <a:latin typeface="Cambria Math" panose="02040503050406030204" pitchFamily="18" charset="0"/>
                  <a:ea typeface="Cambria Math"/>
                </a:rPr>
                <a:t>)</a:t>
              </a:r>
              <a:r>
                <a:rPr lang="en-US" sz="1200" b="0" i="0">
                  <a:latin typeface="Cambria Math" panose="02040503050406030204" pitchFamily="18" charset="0"/>
                  <a:ea typeface="Cambria Math"/>
                </a:rPr>
                <a:t>^</a:t>
              </a:r>
              <a:r>
                <a:rPr lang="en-US" sz="1200" b="0" i="0">
                  <a:latin typeface="Cambria Math"/>
                  <a:ea typeface="Cambria Math"/>
                </a:rPr>
                <a:t>𝑛</a:t>
              </a:r>
              <a:r>
                <a:rPr lang="en-US" sz="1200" b="0" i="0">
                  <a:latin typeface="Cambria Math" panose="02040503050406030204" pitchFamily="18" charset="0"/>
                  <a:ea typeface="Cambria Math"/>
                </a:rPr>
                <a:t>▒〖</a:t>
              </a:r>
              <a:r>
                <a:rPr lang="en-US" sz="1200" b="0" i="0">
                  <a:latin typeface="Cambria Math"/>
                  <a:ea typeface="Cambria Math"/>
                </a:rPr>
                <a:t>(</a:t>
              </a:r>
              <a:r>
                <a:rPr lang="ru-RU" sz="1200" b="0" i="0">
                  <a:latin typeface="Cambria Math"/>
                  <a:ea typeface="Cambria Math"/>
                </a:rPr>
                <a:t>ц</a:t>
              </a:r>
              <a:r>
                <a:rPr lang="en-US" sz="1200" b="0" i="0">
                  <a:latin typeface="Cambria Math" panose="02040503050406030204" pitchFamily="18" charset="0"/>
                  <a:ea typeface="Cambria Math"/>
                </a:rPr>
                <a:t>_</a:t>
              </a:r>
              <a:r>
                <a:rPr lang="en-US" sz="1200" b="0" i="0">
                  <a:latin typeface="Cambria Math"/>
                  <a:ea typeface="Cambria Math"/>
                </a:rPr>
                <a:t>𝑖</a:t>
              </a:r>
              <a:r>
                <a:rPr lang="ru-RU" sz="1200" b="0" i="0">
                  <a:latin typeface="Cambria Math"/>
                  <a:ea typeface="Cambria Math"/>
                </a:rPr>
                <a:t>−&lt;ц&gt;)</a:t>
              </a:r>
              <a:r>
                <a:rPr lang="en-US" sz="1200" b="0" i="0">
                  <a:latin typeface="Cambria Math" panose="02040503050406030204" pitchFamily="18" charset="0"/>
                  <a:ea typeface="Cambria Math"/>
                </a:rPr>
                <a:t>^</a:t>
              </a:r>
              <a:r>
                <a:rPr lang="en-US" sz="1200" b="0" i="0">
                  <a:latin typeface="Cambria Math"/>
                  <a:ea typeface="Cambria Math"/>
                </a:rPr>
                <a:t>2</a:t>
              </a:r>
              <a:r>
                <a:rPr lang="en-US" sz="1200" b="0" i="0">
                  <a:latin typeface="Cambria Math" panose="02040503050406030204" pitchFamily="18" charset="0"/>
                  <a:ea typeface="Cambria Math"/>
                </a:rPr>
                <a:t> 〗</a:t>
              </a:r>
              <a:r>
                <a:rPr lang="ru-RU" sz="1200" b="0" i="0">
                  <a:latin typeface="Cambria Math" panose="02040503050406030204" pitchFamily="18" charset="0"/>
                  <a:ea typeface="Cambria Math"/>
                </a:rPr>
                <a:t>)/(</a:t>
              </a:r>
              <a:r>
                <a:rPr lang="en-US" sz="1200" b="0" i="0">
                  <a:latin typeface="Cambria Math"/>
                  <a:ea typeface="Cambria Math"/>
                </a:rPr>
                <a:t>𝑛−1</a:t>
              </a:r>
              <a:r>
                <a:rPr lang="ru-RU" sz="1200" b="0" i="0">
                  <a:latin typeface="Cambria Math" panose="02040503050406030204" pitchFamily="18" charset="0"/>
                  <a:ea typeface="Cambria Math"/>
                </a:rPr>
                <a:t>))</a:t>
              </a:r>
              <a:r>
                <a:rPr lang="en-US" sz="1200"/>
                <a:t> -</a:t>
              </a:r>
              <a:r>
                <a:rPr lang="ru-RU" sz="1200" baseline="0"/>
                <a:t> </a:t>
              </a:r>
              <a:r>
                <a:rPr lang="ru-RU" sz="1200" baseline="0">
                  <a:latin typeface="Times New Roman" pitchFamily="18" charset="0"/>
                  <a:cs typeface="Times New Roman" pitchFamily="18" charset="0"/>
                </a:rPr>
                <a:t>среднее квадратичное отклонение</a:t>
              </a:r>
              <a:r>
                <a:rPr lang="ru-RU" sz="1200" baseline="0"/>
                <a:t>;</a:t>
              </a:r>
              <a:endParaRPr lang="ru-RU" sz="1200"/>
            </a:p>
          </xdr:txBody>
        </xdr:sp>
      </mc:Fallback>
    </mc:AlternateContent>
    <xdr:clientData/>
  </xdr:oneCellAnchor>
  <xdr:twoCellAnchor>
    <xdr:from>
      <xdr:col>8</xdr:col>
      <xdr:colOff>1047750</xdr:colOff>
      <xdr:row>6</xdr:row>
      <xdr:rowOff>1247775</xdr:rowOff>
    </xdr:from>
    <xdr:to>
      <xdr:col>9</xdr:col>
      <xdr:colOff>962025</xdr:colOff>
      <xdr:row>6</xdr:row>
      <xdr:rowOff>1685925</xdr:rowOff>
    </xdr:to>
    <xdr:pic>
      <xdr:nvPicPr>
        <xdr:cNvPr id="7" name="Picture 2">
          <a:extLst>
            <a:ext uri="{FF2B5EF4-FFF2-40B4-BE49-F238E27FC236}">
              <a16:creationId xmlns:a16="http://schemas.microsoft.com/office/drawing/2014/main" id="{E0E22FC3-502E-4C9F-BFF4-DF050824D5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53275" y="1943100"/>
          <a:ext cx="1000125" cy="438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8</xdr:col>
      <xdr:colOff>1047750</xdr:colOff>
      <xdr:row>6</xdr:row>
      <xdr:rowOff>1247775</xdr:rowOff>
    </xdr:from>
    <xdr:to>
      <xdr:col>9</xdr:col>
      <xdr:colOff>962025</xdr:colOff>
      <xdr:row>6</xdr:row>
      <xdr:rowOff>1685925</xdr:rowOff>
    </xdr:to>
    <xdr:pic>
      <xdr:nvPicPr>
        <xdr:cNvPr id="8" name="Picture 2">
          <a:extLst>
            <a:ext uri="{FF2B5EF4-FFF2-40B4-BE49-F238E27FC236}">
              <a16:creationId xmlns:a16="http://schemas.microsoft.com/office/drawing/2014/main" id="{29F1202E-4980-4D4E-8B3E-5D0D6BC8F9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53275" y="1943100"/>
          <a:ext cx="1000125" cy="438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10</xdr:col>
      <xdr:colOff>38100</xdr:colOff>
      <xdr:row>5</xdr:row>
      <xdr:rowOff>1581150</xdr:rowOff>
    </xdr:from>
    <xdr:to>
      <xdr:col>12</xdr:col>
      <xdr:colOff>19050</xdr:colOff>
      <xdr:row>5</xdr:row>
      <xdr:rowOff>1933575</xdr:rowOff>
    </xdr:to>
    <xdr:pic>
      <xdr:nvPicPr>
        <xdr:cNvPr id="10" name="Picture 1">
          <a:extLst>
            <a:ext uri="{FF2B5EF4-FFF2-40B4-BE49-F238E27FC236}">
              <a16:creationId xmlns:a16="http://schemas.microsoft.com/office/drawing/2014/main" id="{6F1CBF8B-1BF2-40B8-B4EC-254F13083D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58175" y="2276475"/>
          <a:ext cx="98107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10</xdr:col>
      <xdr:colOff>38100</xdr:colOff>
      <xdr:row>5</xdr:row>
      <xdr:rowOff>1581150</xdr:rowOff>
    </xdr:from>
    <xdr:to>
      <xdr:col>12</xdr:col>
      <xdr:colOff>19050</xdr:colOff>
      <xdr:row>5</xdr:row>
      <xdr:rowOff>1933575</xdr:rowOff>
    </xdr:to>
    <xdr:pic>
      <xdr:nvPicPr>
        <xdr:cNvPr id="11" name="Picture 1">
          <a:extLst>
            <a:ext uri="{FF2B5EF4-FFF2-40B4-BE49-F238E27FC236}">
              <a16:creationId xmlns:a16="http://schemas.microsoft.com/office/drawing/2014/main" id="{F7B1939C-3055-40C4-A3C5-755BFC4C6B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58175" y="2276475"/>
          <a:ext cx="98107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12</xdr:col>
      <xdr:colOff>152400</xdr:colOff>
      <xdr:row>5</xdr:row>
      <xdr:rowOff>1781175</xdr:rowOff>
    </xdr:from>
    <xdr:to>
      <xdr:col>12</xdr:col>
      <xdr:colOff>1381125</xdr:colOff>
      <xdr:row>5</xdr:row>
      <xdr:rowOff>2076450</xdr:rowOff>
    </xdr:to>
    <xdr:pic>
      <xdr:nvPicPr>
        <xdr:cNvPr id="12" name="Picture 5">
          <a:extLst>
            <a:ext uri="{FF2B5EF4-FFF2-40B4-BE49-F238E27FC236}">
              <a16:creationId xmlns:a16="http://schemas.microsoft.com/office/drawing/2014/main" id="{A7C26994-A0B4-4B4F-9CFA-C0783D1E9C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72600" y="2476500"/>
          <a:ext cx="1228725" cy="295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W84"/>
  <sheetViews>
    <sheetView tabSelected="1" view="pageBreakPreview" zoomScale="71" zoomScaleNormal="140" zoomScaleSheetLayoutView="71" workbookViewId="0">
      <selection activeCell="A15" sqref="A15:M15"/>
    </sheetView>
  </sheetViews>
  <sheetFormatPr defaultRowHeight="18.75" x14ac:dyDescent="0.3"/>
  <cols>
    <col min="1" max="1" width="13.140625" style="9" customWidth="1"/>
    <col min="2" max="2" width="56.85546875" style="9" customWidth="1"/>
    <col min="3" max="3" width="26.42578125" style="9" customWidth="1"/>
    <col min="4" max="4" width="9.28515625" style="9" customWidth="1"/>
    <col min="5" max="5" width="10.42578125" style="9" customWidth="1"/>
    <col min="6" max="7" width="17.85546875" style="9" customWidth="1"/>
    <col min="8" max="8" width="14.7109375" style="9" customWidth="1"/>
    <col min="9" max="9" width="20.7109375" style="9" customWidth="1"/>
    <col min="10" max="10" width="19.28515625" style="9" customWidth="1"/>
    <col min="11" max="12" width="16.28515625" style="9" customWidth="1"/>
    <col min="13" max="13" width="25" style="9" customWidth="1"/>
    <col min="14" max="14" width="22.5703125" style="9" hidden="1" customWidth="1"/>
    <col min="15" max="15" width="7" style="9" customWidth="1"/>
    <col min="16" max="16" width="15.140625" style="9" bestFit="1" customWidth="1"/>
    <col min="17" max="257" width="9.140625" style="9"/>
    <col min="258" max="258" width="12.28515625" style="9" customWidth="1"/>
    <col min="259" max="259" width="38.42578125" style="9" customWidth="1"/>
    <col min="260" max="260" width="24.42578125" style="9" customWidth="1"/>
    <col min="261" max="261" width="7.140625" style="9" customWidth="1"/>
    <col min="262" max="262" width="7.7109375" style="9" customWidth="1"/>
    <col min="263" max="263" width="14.5703125" style="9" customWidth="1"/>
    <col min="264" max="264" width="14.28515625" style="9" customWidth="1"/>
    <col min="265" max="265" width="14.7109375" style="9" customWidth="1"/>
    <col min="266" max="268" width="14.85546875" style="9" customWidth="1"/>
    <col min="269" max="269" width="13.140625" style="9" customWidth="1"/>
    <col min="270" max="271" width="9.140625" style="9"/>
    <col min="272" max="272" width="11" style="9" bestFit="1" customWidth="1"/>
    <col min="273" max="513" width="9.140625" style="9"/>
    <col min="514" max="514" width="12.28515625" style="9" customWidth="1"/>
    <col min="515" max="515" width="38.42578125" style="9" customWidth="1"/>
    <col min="516" max="516" width="24.42578125" style="9" customWidth="1"/>
    <col min="517" max="517" width="7.140625" style="9" customWidth="1"/>
    <col min="518" max="518" width="7.7109375" style="9" customWidth="1"/>
    <col min="519" max="519" width="14.5703125" style="9" customWidth="1"/>
    <col min="520" max="520" width="14.28515625" style="9" customWidth="1"/>
    <col min="521" max="521" width="14.7109375" style="9" customWidth="1"/>
    <col min="522" max="524" width="14.85546875" style="9" customWidth="1"/>
    <col min="525" max="525" width="13.140625" style="9" customWidth="1"/>
    <col min="526" max="527" width="9.140625" style="9"/>
    <col min="528" max="528" width="11" style="9" bestFit="1" customWidth="1"/>
    <col min="529" max="769" width="9.140625" style="9"/>
    <col min="770" max="770" width="12.28515625" style="9" customWidth="1"/>
    <col min="771" max="771" width="38.42578125" style="9" customWidth="1"/>
    <col min="772" max="772" width="24.42578125" style="9" customWidth="1"/>
    <col min="773" max="773" width="7.140625" style="9" customWidth="1"/>
    <col min="774" max="774" width="7.7109375" style="9" customWidth="1"/>
    <col min="775" max="775" width="14.5703125" style="9" customWidth="1"/>
    <col min="776" max="776" width="14.28515625" style="9" customWidth="1"/>
    <col min="777" max="777" width="14.7109375" style="9" customWidth="1"/>
    <col min="778" max="780" width="14.85546875" style="9" customWidth="1"/>
    <col min="781" max="781" width="13.140625" style="9" customWidth="1"/>
    <col min="782" max="783" width="9.140625" style="9"/>
    <col min="784" max="784" width="11" style="9" bestFit="1" customWidth="1"/>
    <col min="785" max="1025" width="9.140625" style="9"/>
    <col min="1026" max="1026" width="12.28515625" style="9" customWidth="1"/>
    <col min="1027" max="1027" width="38.42578125" style="9" customWidth="1"/>
    <col min="1028" max="1028" width="24.42578125" style="9" customWidth="1"/>
    <col min="1029" max="1029" width="7.140625" style="9" customWidth="1"/>
    <col min="1030" max="1030" width="7.7109375" style="9" customWidth="1"/>
    <col min="1031" max="1031" width="14.5703125" style="9" customWidth="1"/>
    <col min="1032" max="1032" width="14.28515625" style="9" customWidth="1"/>
    <col min="1033" max="1033" width="14.7109375" style="9" customWidth="1"/>
    <col min="1034" max="1036" width="14.85546875" style="9" customWidth="1"/>
    <col min="1037" max="1037" width="13.140625" style="9" customWidth="1"/>
    <col min="1038" max="1039" width="9.140625" style="9"/>
    <col min="1040" max="1040" width="11" style="9" bestFit="1" customWidth="1"/>
    <col min="1041" max="1281" width="9.140625" style="9"/>
    <col min="1282" max="1282" width="12.28515625" style="9" customWidth="1"/>
    <col min="1283" max="1283" width="38.42578125" style="9" customWidth="1"/>
    <col min="1284" max="1284" width="24.42578125" style="9" customWidth="1"/>
    <col min="1285" max="1285" width="7.140625" style="9" customWidth="1"/>
    <col min="1286" max="1286" width="7.7109375" style="9" customWidth="1"/>
    <col min="1287" max="1287" width="14.5703125" style="9" customWidth="1"/>
    <col min="1288" max="1288" width="14.28515625" style="9" customWidth="1"/>
    <col min="1289" max="1289" width="14.7109375" style="9" customWidth="1"/>
    <col min="1290" max="1292" width="14.85546875" style="9" customWidth="1"/>
    <col min="1293" max="1293" width="13.140625" style="9" customWidth="1"/>
    <col min="1294" max="1295" width="9.140625" style="9"/>
    <col min="1296" max="1296" width="11" style="9" bestFit="1" customWidth="1"/>
    <col min="1297" max="1537" width="9.140625" style="9"/>
    <col min="1538" max="1538" width="12.28515625" style="9" customWidth="1"/>
    <col min="1539" max="1539" width="38.42578125" style="9" customWidth="1"/>
    <col min="1540" max="1540" width="24.42578125" style="9" customWidth="1"/>
    <col min="1541" max="1541" width="7.140625" style="9" customWidth="1"/>
    <col min="1542" max="1542" width="7.7109375" style="9" customWidth="1"/>
    <col min="1543" max="1543" width="14.5703125" style="9" customWidth="1"/>
    <col min="1544" max="1544" width="14.28515625" style="9" customWidth="1"/>
    <col min="1545" max="1545" width="14.7109375" style="9" customWidth="1"/>
    <col min="1546" max="1548" width="14.85546875" style="9" customWidth="1"/>
    <col min="1549" max="1549" width="13.140625" style="9" customWidth="1"/>
    <col min="1550" max="1551" width="9.140625" style="9"/>
    <col min="1552" max="1552" width="11" style="9" bestFit="1" customWidth="1"/>
    <col min="1553" max="1793" width="9.140625" style="9"/>
    <col min="1794" max="1794" width="12.28515625" style="9" customWidth="1"/>
    <col min="1795" max="1795" width="38.42578125" style="9" customWidth="1"/>
    <col min="1796" max="1796" width="24.42578125" style="9" customWidth="1"/>
    <col min="1797" max="1797" width="7.140625" style="9" customWidth="1"/>
    <col min="1798" max="1798" width="7.7109375" style="9" customWidth="1"/>
    <col min="1799" max="1799" width="14.5703125" style="9" customWidth="1"/>
    <col min="1800" max="1800" width="14.28515625" style="9" customWidth="1"/>
    <col min="1801" max="1801" width="14.7109375" style="9" customWidth="1"/>
    <col min="1802" max="1804" width="14.85546875" style="9" customWidth="1"/>
    <col min="1805" max="1805" width="13.140625" style="9" customWidth="1"/>
    <col min="1806" max="1807" width="9.140625" style="9"/>
    <col min="1808" max="1808" width="11" style="9" bestFit="1" customWidth="1"/>
    <col min="1809" max="2049" width="9.140625" style="9"/>
    <col min="2050" max="2050" width="12.28515625" style="9" customWidth="1"/>
    <col min="2051" max="2051" width="38.42578125" style="9" customWidth="1"/>
    <col min="2052" max="2052" width="24.42578125" style="9" customWidth="1"/>
    <col min="2053" max="2053" width="7.140625" style="9" customWidth="1"/>
    <col min="2054" max="2054" width="7.7109375" style="9" customWidth="1"/>
    <col min="2055" max="2055" width="14.5703125" style="9" customWidth="1"/>
    <col min="2056" max="2056" width="14.28515625" style="9" customWidth="1"/>
    <col min="2057" max="2057" width="14.7109375" style="9" customWidth="1"/>
    <col min="2058" max="2060" width="14.85546875" style="9" customWidth="1"/>
    <col min="2061" max="2061" width="13.140625" style="9" customWidth="1"/>
    <col min="2062" max="2063" width="9.140625" style="9"/>
    <col min="2064" max="2064" width="11" style="9" bestFit="1" customWidth="1"/>
    <col min="2065" max="2305" width="9.140625" style="9"/>
    <col min="2306" max="2306" width="12.28515625" style="9" customWidth="1"/>
    <col min="2307" max="2307" width="38.42578125" style="9" customWidth="1"/>
    <col min="2308" max="2308" width="24.42578125" style="9" customWidth="1"/>
    <col min="2309" max="2309" width="7.140625" style="9" customWidth="1"/>
    <col min="2310" max="2310" width="7.7109375" style="9" customWidth="1"/>
    <col min="2311" max="2311" width="14.5703125" style="9" customWidth="1"/>
    <col min="2312" max="2312" width="14.28515625" style="9" customWidth="1"/>
    <col min="2313" max="2313" width="14.7109375" style="9" customWidth="1"/>
    <col min="2314" max="2316" width="14.85546875" style="9" customWidth="1"/>
    <col min="2317" max="2317" width="13.140625" style="9" customWidth="1"/>
    <col min="2318" max="2319" width="9.140625" style="9"/>
    <col min="2320" max="2320" width="11" style="9" bestFit="1" customWidth="1"/>
    <col min="2321" max="2561" width="9.140625" style="9"/>
    <col min="2562" max="2562" width="12.28515625" style="9" customWidth="1"/>
    <col min="2563" max="2563" width="38.42578125" style="9" customWidth="1"/>
    <col min="2564" max="2564" width="24.42578125" style="9" customWidth="1"/>
    <col min="2565" max="2565" width="7.140625" style="9" customWidth="1"/>
    <col min="2566" max="2566" width="7.7109375" style="9" customWidth="1"/>
    <col min="2567" max="2567" width="14.5703125" style="9" customWidth="1"/>
    <col min="2568" max="2568" width="14.28515625" style="9" customWidth="1"/>
    <col min="2569" max="2569" width="14.7109375" style="9" customWidth="1"/>
    <col min="2570" max="2572" width="14.85546875" style="9" customWidth="1"/>
    <col min="2573" max="2573" width="13.140625" style="9" customWidth="1"/>
    <col min="2574" max="2575" width="9.140625" style="9"/>
    <col min="2576" max="2576" width="11" style="9" bestFit="1" customWidth="1"/>
    <col min="2577" max="2817" width="9.140625" style="9"/>
    <col min="2818" max="2818" width="12.28515625" style="9" customWidth="1"/>
    <col min="2819" max="2819" width="38.42578125" style="9" customWidth="1"/>
    <col min="2820" max="2820" width="24.42578125" style="9" customWidth="1"/>
    <col min="2821" max="2821" width="7.140625" style="9" customWidth="1"/>
    <col min="2822" max="2822" width="7.7109375" style="9" customWidth="1"/>
    <col min="2823" max="2823" width="14.5703125" style="9" customWidth="1"/>
    <col min="2824" max="2824" width="14.28515625" style="9" customWidth="1"/>
    <col min="2825" max="2825" width="14.7109375" style="9" customWidth="1"/>
    <col min="2826" max="2828" width="14.85546875" style="9" customWidth="1"/>
    <col min="2829" max="2829" width="13.140625" style="9" customWidth="1"/>
    <col min="2830" max="2831" width="9.140625" style="9"/>
    <col min="2832" max="2832" width="11" style="9" bestFit="1" customWidth="1"/>
    <col min="2833" max="3073" width="9.140625" style="9"/>
    <col min="3074" max="3074" width="12.28515625" style="9" customWidth="1"/>
    <col min="3075" max="3075" width="38.42578125" style="9" customWidth="1"/>
    <col min="3076" max="3076" width="24.42578125" style="9" customWidth="1"/>
    <col min="3077" max="3077" width="7.140625" style="9" customWidth="1"/>
    <col min="3078" max="3078" width="7.7109375" style="9" customWidth="1"/>
    <col min="3079" max="3079" width="14.5703125" style="9" customWidth="1"/>
    <col min="3080" max="3080" width="14.28515625" style="9" customWidth="1"/>
    <col min="3081" max="3081" width="14.7109375" style="9" customWidth="1"/>
    <col min="3082" max="3084" width="14.85546875" style="9" customWidth="1"/>
    <col min="3085" max="3085" width="13.140625" style="9" customWidth="1"/>
    <col min="3086" max="3087" width="9.140625" style="9"/>
    <col min="3088" max="3088" width="11" style="9" bestFit="1" customWidth="1"/>
    <col min="3089" max="3329" width="9.140625" style="9"/>
    <col min="3330" max="3330" width="12.28515625" style="9" customWidth="1"/>
    <col min="3331" max="3331" width="38.42578125" style="9" customWidth="1"/>
    <col min="3332" max="3332" width="24.42578125" style="9" customWidth="1"/>
    <col min="3333" max="3333" width="7.140625" style="9" customWidth="1"/>
    <col min="3334" max="3334" width="7.7109375" style="9" customWidth="1"/>
    <col min="3335" max="3335" width="14.5703125" style="9" customWidth="1"/>
    <col min="3336" max="3336" width="14.28515625" style="9" customWidth="1"/>
    <col min="3337" max="3337" width="14.7109375" style="9" customWidth="1"/>
    <col min="3338" max="3340" width="14.85546875" style="9" customWidth="1"/>
    <col min="3341" max="3341" width="13.140625" style="9" customWidth="1"/>
    <col min="3342" max="3343" width="9.140625" style="9"/>
    <col min="3344" max="3344" width="11" style="9" bestFit="1" customWidth="1"/>
    <col min="3345" max="3585" width="9.140625" style="9"/>
    <col min="3586" max="3586" width="12.28515625" style="9" customWidth="1"/>
    <col min="3587" max="3587" width="38.42578125" style="9" customWidth="1"/>
    <col min="3588" max="3588" width="24.42578125" style="9" customWidth="1"/>
    <col min="3589" max="3589" width="7.140625" style="9" customWidth="1"/>
    <col min="3590" max="3590" width="7.7109375" style="9" customWidth="1"/>
    <col min="3591" max="3591" width="14.5703125" style="9" customWidth="1"/>
    <col min="3592" max="3592" width="14.28515625" style="9" customWidth="1"/>
    <col min="3593" max="3593" width="14.7109375" style="9" customWidth="1"/>
    <col min="3594" max="3596" width="14.85546875" style="9" customWidth="1"/>
    <col min="3597" max="3597" width="13.140625" style="9" customWidth="1"/>
    <col min="3598" max="3599" width="9.140625" style="9"/>
    <col min="3600" max="3600" width="11" style="9" bestFit="1" customWidth="1"/>
    <col min="3601" max="3841" width="9.140625" style="9"/>
    <col min="3842" max="3842" width="12.28515625" style="9" customWidth="1"/>
    <col min="3843" max="3843" width="38.42578125" style="9" customWidth="1"/>
    <col min="3844" max="3844" width="24.42578125" style="9" customWidth="1"/>
    <col min="3845" max="3845" width="7.140625" style="9" customWidth="1"/>
    <col min="3846" max="3846" width="7.7109375" style="9" customWidth="1"/>
    <col min="3847" max="3847" width="14.5703125" style="9" customWidth="1"/>
    <col min="3848" max="3848" width="14.28515625" style="9" customWidth="1"/>
    <col min="3849" max="3849" width="14.7109375" style="9" customWidth="1"/>
    <col min="3850" max="3852" width="14.85546875" style="9" customWidth="1"/>
    <col min="3853" max="3853" width="13.140625" style="9" customWidth="1"/>
    <col min="3854" max="3855" width="9.140625" style="9"/>
    <col min="3856" max="3856" width="11" style="9" bestFit="1" customWidth="1"/>
    <col min="3857" max="4097" width="9.140625" style="9"/>
    <col min="4098" max="4098" width="12.28515625" style="9" customWidth="1"/>
    <col min="4099" max="4099" width="38.42578125" style="9" customWidth="1"/>
    <col min="4100" max="4100" width="24.42578125" style="9" customWidth="1"/>
    <col min="4101" max="4101" width="7.140625" style="9" customWidth="1"/>
    <col min="4102" max="4102" width="7.7109375" style="9" customWidth="1"/>
    <col min="4103" max="4103" width="14.5703125" style="9" customWidth="1"/>
    <col min="4104" max="4104" width="14.28515625" style="9" customWidth="1"/>
    <col min="4105" max="4105" width="14.7109375" style="9" customWidth="1"/>
    <col min="4106" max="4108" width="14.85546875" style="9" customWidth="1"/>
    <col min="4109" max="4109" width="13.140625" style="9" customWidth="1"/>
    <col min="4110" max="4111" width="9.140625" style="9"/>
    <col min="4112" max="4112" width="11" style="9" bestFit="1" customWidth="1"/>
    <col min="4113" max="4353" width="9.140625" style="9"/>
    <col min="4354" max="4354" width="12.28515625" style="9" customWidth="1"/>
    <col min="4355" max="4355" width="38.42578125" style="9" customWidth="1"/>
    <col min="4356" max="4356" width="24.42578125" style="9" customWidth="1"/>
    <col min="4357" max="4357" width="7.140625" style="9" customWidth="1"/>
    <col min="4358" max="4358" width="7.7109375" style="9" customWidth="1"/>
    <col min="4359" max="4359" width="14.5703125" style="9" customWidth="1"/>
    <col min="4360" max="4360" width="14.28515625" style="9" customWidth="1"/>
    <col min="4361" max="4361" width="14.7109375" style="9" customWidth="1"/>
    <col min="4362" max="4364" width="14.85546875" style="9" customWidth="1"/>
    <col min="4365" max="4365" width="13.140625" style="9" customWidth="1"/>
    <col min="4366" max="4367" width="9.140625" style="9"/>
    <col min="4368" max="4368" width="11" style="9" bestFit="1" customWidth="1"/>
    <col min="4369" max="4609" width="9.140625" style="9"/>
    <col min="4610" max="4610" width="12.28515625" style="9" customWidth="1"/>
    <col min="4611" max="4611" width="38.42578125" style="9" customWidth="1"/>
    <col min="4612" max="4612" width="24.42578125" style="9" customWidth="1"/>
    <col min="4613" max="4613" width="7.140625" style="9" customWidth="1"/>
    <col min="4614" max="4614" width="7.7109375" style="9" customWidth="1"/>
    <col min="4615" max="4615" width="14.5703125" style="9" customWidth="1"/>
    <col min="4616" max="4616" width="14.28515625" style="9" customWidth="1"/>
    <col min="4617" max="4617" width="14.7109375" style="9" customWidth="1"/>
    <col min="4618" max="4620" width="14.85546875" style="9" customWidth="1"/>
    <col min="4621" max="4621" width="13.140625" style="9" customWidth="1"/>
    <col min="4622" max="4623" width="9.140625" style="9"/>
    <col min="4624" max="4624" width="11" style="9" bestFit="1" customWidth="1"/>
    <col min="4625" max="4865" width="9.140625" style="9"/>
    <col min="4866" max="4866" width="12.28515625" style="9" customWidth="1"/>
    <col min="4867" max="4867" width="38.42578125" style="9" customWidth="1"/>
    <col min="4868" max="4868" width="24.42578125" style="9" customWidth="1"/>
    <col min="4869" max="4869" width="7.140625" style="9" customWidth="1"/>
    <col min="4870" max="4870" width="7.7109375" style="9" customWidth="1"/>
    <col min="4871" max="4871" width="14.5703125" style="9" customWidth="1"/>
    <col min="4872" max="4872" width="14.28515625" style="9" customWidth="1"/>
    <col min="4873" max="4873" width="14.7109375" style="9" customWidth="1"/>
    <col min="4874" max="4876" width="14.85546875" style="9" customWidth="1"/>
    <col min="4877" max="4877" width="13.140625" style="9" customWidth="1"/>
    <col min="4878" max="4879" width="9.140625" style="9"/>
    <col min="4880" max="4880" width="11" style="9" bestFit="1" customWidth="1"/>
    <col min="4881" max="5121" width="9.140625" style="9"/>
    <col min="5122" max="5122" width="12.28515625" style="9" customWidth="1"/>
    <col min="5123" max="5123" width="38.42578125" style="9" customWidth="1"/>
    <col min="5124" max="5124" width="24.42578125" style="9" customWidth="1"/>
    <col min="5125" max="5125" width="7.140625" style="9" customWidth="1"/>
    <col min="5126" max="5126" width="7.7109375" style="9" customWidth="1"/>
    <col min="5127" max="5127" width="14.5703125" style="9" customWidth="1"/>
    <col min="5128" max="5128" width="14.28515625" style="9" customWidth="1"/>
    <col min="5129" max="5129" width="14.7109375" style="9" customWidth="1"/>
    <col min="5130" max="5132" width="14.85546875" style="9" customWidth="1"/>
    <col min="5133" max="5133" width="13.140625" style="9" customWidth="1"/>
    <col min="5134" max="5135" width="9.140625" style="9"/>
    <col min="5136" max="5136" width="11" style="9" bestFit="1" customWidth="1"/>
    <col min="5137" max="5377" width="9.140625" style="9"/>
    <col min="5378" max="5378" width="12.28515625" style="9" customWidth="1"/>
    <col min="5379" max="5379" width="38.42578125" style="9" customWidth="1"/>
    <col min="5380" max="5380" width="24.42578125" style="9" customWidth="1"/>
    <col min="5381" max="5381" width="7.140625" style="9" customWidth="1"/>
    <col min="5382" max="5382" width="7.7109375" style="9" customWidth="1"/>
    <col min="5383" max="5383" width="14.5703125" style="9" customWidth="1"/>
    <col min="5384" max="5384" width="14.28515625" style="9" customWidth="1"/>
    <col min="5385" max="5385" width="14.7109375" style="9" customWidth="1"/>
    <col min="5386" max="5388" width="14.85546875" style="9" customWidth="1"/>
    <col min="5389" max="5389" width="13.140625" style="9" customWidth="1"/>
    <col min="5390" max="5391" width="9.140625" style="9"/>
    <col min="5392" max="5392" width="11" style="9" bestFit="1" customWidth="1"/>
    <col min="5393" max="5633" width="9.140625" style="9"/>
    <col min="5634" max="5634" width="12.28515625" style="9" customWidth="1"/>
    <col min="5635" max="5635" width="38.42578125" style="9" customWidth="1"/>
    <col min="5636" max="5636" width="24.42578125" style="9" customWidth="1"/>
    <col min="5637" max="5637" width="7.140625" style="9" customWidth="1"/>
    <col min="5638" max="5638" width="7.7109375" style="9" customWidth="1"/>
    <col min="5639" max="5639" width="14.5703125" style="9" customWidth="1"/>
    <col min="5640" max="5640" width="14.28515625" style="9" customWidth="1"/>
    <col min="5641" max="5641" width="14.7109375" style="9" customWidth="1"/>
    <col min="5642" max="5644" width="14.85546875" style="9" customWidth="1"/>
    <col min="5645" max="5645" width="13.140625" style="9" customWidth="1"/>
    <col min="5646" max="5647" width="9.140625" style="9"/>
    <col min="5648" max="5648" width="11" style="9" bestFit="1" customWidth="1"/>
    <col min="5649" max="5889" width="9.140625" style="9"/>
    <col min="5890" max="5890" width="12.28515625" style="9" customWidth="1"/>
    <col min="5891" max="5891" width="38.42578125" style="9" customWidth="1"/>
    <col min="5892" max="5892" width="24.42578125" style="9" customWidth="1"/>
    <col min="5893" max="5893" width="7.140625" style="9" customWidth="1"/>
    <col min="5894" max="5894" width="7.7109375" style="9" customWidth="1"/>
    <col min="5895" max="5895" width="14.5703125" style="9" customWidth="1"/>
    <col min="5896" max="5896" width="14.28515625" style="9" customWidth="1"/>
    <col min="5897" max="5897" width="14.7109375" style="9" customWidth="1"/>
    <col min="5898" max="5900" width="14.85546875" style="9" customWidth="1"/>
    <col min="5901" max="5901" width="13.140625" style="9" customWidth="1"/>
    <col min="5902" max="5903" width="9.140625" style="9"/>
    <col min="5904" max="5904" width="11" style="9" bestFit="1" customWidth="1"/>
    <col min="5905" max="6145" width="9.140625" style="9"/>
    <col min="6146" max="6146" width="12.28515625" style="9" customWidth="1"/>
    <col min="6147" max="6147" width="38.42578125" style="9" customWidth="1"/>
    <col min="6148" max="6148" width="24.42578125" style="9" customWidth="1"/>
    <col min="6149" max="6149" width="7.140625" style="9" customWidth="1"/>
    <col min="6150" max="6150" width="7.7109375" style="9" customWidth="1"/>
    <col min="6151" max="6151" width="14.5703125" style="9" customWidth="1"/>
    <col min="6152" max="6152" width="14.28515625" style="9" customWidth="1"/>
    <col min="6153" max="6153" width="14.7109375" style="9" customWidth="1"/>
    <col min="6154" max="6156" width="14.85546875" style="9" customWidth="1"/>
    <col min="6157" max="6157" width="13.140625" style="9" customWidth="1"/>
    <col min="6158" max="6159" width="9.140625" style="9"/>
    <col min="6160" max="6160" width="11" style="9" bestFit="1" customWidth="1"/>
    <col min="6161" max="6401" width="9.140625" style="9"/>
    <col min="6402" max="6402" width="12.28515625" style="9" customWidth="1"/>
    <col min="6403" max="6403" width="38.42578125" style="9" customWidth="1"/>
    <col min="6404" max="6404" width="24.42578125" style="9" customWidth="1"/>
    <col min="6405" max="6405" width="7.140625" style="9" customWidth="1"/>
    <col min="6406" max="6406" width="7.7109375" style="9" customWidth="1"/>
    <col min="6407" max="6407" width="14.5703125" style="9" customWidth="1"/>
    <col min="6408" max="6408" width="14.28515625" style="9" customWidth="1"/>
    <col min="6409" max="6409" width="14.7109375" style="9" customWidth="1"/>
    <col min="6410" max="6412" width="14.85546875" style="9" customWidth="1"/>
    <col min="6413" max="6413" width="13.140625" style="9" customWidth="1"/>
    <col min="6414" max="6415" width="9.140625" style="9"/>
    <col min="6416" max="6416" width="11" style="9" bestFit="1" customWidth="1"/>
    <col min="6417" max="6657" width="9.140625" style="9"/>
    <col min="6658" max="6658" width="12.28515625" style="9" customWidth="1"/>
    <col min="6659" max="6659" width="38.42578125" style="9" customWidth="1"/>
    <col min="6660" max="6660" width="24.42578125" style="9" customWidth="1"/>
    <col min="6661" max="6661" width="7.140625" style="9" customWidth="1"/>
    <col min="6662" max="6662" width="7.7109375" style="9" customWidth="1"/>
    <col min="6663" max="6663" width="14.5703125" style="9" customWidth="1"/>
    <col min="6664" max="6664" width="14.28515625" style="9" customWidth="1"/>
    <col min="6665" max="6665" width="14.7109375" style="9" customWidth="1"/>
    <col min="6666" max="6668" width="14.85546875" style="9" customWidth="1"/>
    <col min="6669" max="6669" width="13.140625" style="9" customWidth="1"/>
    <col min="6670" max="6671" width="9.140625" style="9"/>
    <col min="6672" max="6672" width="11" style="9" bestFit="1" customWidth="1"/>
    <col min="6673" max="6913" width="9.140625" style="9"/>
    <col min="6914" max="6914" width="12.28515625" style="9" customWidth="1"/>
    <col min="6915" max="6915" width="38.42578125" style="9" customWidth="1"/>
    <col min="6916" max="6916" width="24.42578125" style="9" customWidth="1"/>
    <col min="6917" max="6917" width="7.140625" style="9" customWidth="1"/>
    <col min="6918" max="6918" width="7.7109375" style="9" customWidth="1"/>
    <col min="6919" max="6919" width="14.5703125" style="9" customWidth="1"/>
    <col min="6920" max="6920" width="14.28515625" style="9" customWidth="1"/>
    <col min="6921" max="6921" width="14.7109375" style="9" customWidth="1"/>
    <col min="6922" max="6924" width="14.85546875" style="9" customWidth="1"/>
    <col min="6925" max="6925" width="13.140625" style="9" customWidth="1"/>
    <col min="6926" max="6927" width="9.140625" style="9"/>
    <col min="6928" max="6928" width="11" style="9" bestFit="1" customWidth="1"/>
    <col min="6929" max="7169" width="9.140625" style="9"/>
    <col min="7170" max="7170" width="12.28515625" style="9" customWidth="1"/>
    <col min="7171" max="7171" width="38.42578125" style="9" customWidth="1"/>
    <col min="7172" max="7172" width="24.42578125" style="9" customWidth="1"/>
    <col min="7173" max="7173" width="7.140625" style="9" customWidth="1"/>
    <col min="7174" max="7174" width="7.7109375" style="9" customWidth="1"/>
    <col min="7175" max="7175" width="14.5703125" style="9" customWidth="1"/>
    <col min="7176" max="7176" width="14.28515625" style="9" customWidth="1"/>
    <col min="7177" max="7177" width="14.7109375" style="9" customWidth="1"/>
    <col min="7178" max="7180" width="14.85546875" style="9" customWidth="1"/>
    <col min="7181" max="7181" width="13.140625" style="9" customWidth="1"/>
    <col min="7182" max="7183" width="9.140625" style="9"/>
    <col min="7184" max="7184" width="11" style="9" bestFit="1" customWidth="1"/>
    <col min="7185" max="7425" width="9.140625" style="9"/>
    <col min="7426" max="7426" width="12.28515625" style="9" customWidth="1"/>
    <col min="7427" max="7427" width="38.42578125" style="9" customWidth="1"/>
    <col min="7428" max="7428" width="24.42578125" style="9" customWidth="1"/>
    <col min="7429" max="7429" width="7.140625" style="9" customWidth="1"/>
    <col min="7430" max="7430" width="7.7109375" style="9" customWidth="1"/>
    <col min="7431" max="7431" width="14.5703125" style="9" customWidth="1"/>
    <col min="7432" max="7432" width="14.28515625" style="9" customWidth="1"/>
    <col min="7433" max="7433" width="14.7109375" style="9" customWidth="1"/>
    <col min="7434" max="7436" width="14.85546875" style="9" customWidth="1"/>
    <col min="7437" max="7437" width="13.140625" style="9" customWidth="1"/>
    <col min="7438" max="7439" width="9.140625" style="9"/>
    <col min="7440" max="7440" width="11" style="9" bestFit="1" customWidth="1"/>
    <col min="7441" max="7681" width="9.140625" style="9"/>
    <col min="7682" max="7682" width="12.28515625" style="9" customWidth="1"/>
    <col min="7683" max="7683" width="38.42578125" style="9" customWidth="1"/>
    <col min="7684" max="7684" width="24.42578125" style="9" customWidth="1"/>
    <col min="7685" max="7685" width="7.140625" style="9" customWidth="1"/>
    <col min="7686" max="7686" width="7.7109375" style="9" customWidth="1"/>
    <col min="7687" max="7687" width="14.5703125" style="9" customWidth="1"/>
    <col min="7688" max="7688" width="14.28515625" style="9" customWidth="1"/>
    <col min="7689" max="7689" width="14.7109375" style="9" customWidth="1"/>
    <col min="7690" max="7692" width="14.85546875" style="9" customWidth="1"/>
    <col min="7693" max="7693" width="13.140625" style="9" customWidth="1"/>
    <col min="7694" max="7695" width="9.140625" style="9"/>
    <col min="7696" max="7696" width="11" style="9" bestFit="1" customWidth="1"/>
    <col min="7697" max="7937" width="9.140625" style="9"/>
    <col min="7938" max="7938" width="12.28515625" style="9" customWidth="1"/>
    <col min="7939" max="7939" width="38.42578125" style="9" customWidth="1"/>
    <col min="7940" max="7940" width="24.42578125" style="9" customWidth="1"/>
    <col min="7941" max="7941" width="7.140625" style="9" customWidth="1"/>
    <col min="7942" max="7942" width="7.7109375" style="9" customWidth="1"/>
    <col min="7943" max="7943" width="14.5703125" style="9" customWidth="1"/>
    <col min="7944" max="7944" width="14.28515625" style="9" customWidth="1"/>
    <col min="7945" max="7945" width="14.7109375" style="9" customWidth="1"/>
    <col min="7946" max="7948" width="14.85546875" style="9" customWidth="1"/>
    <col min="7949" max="7949" width="13.140625" style="9" customWidth="1"/>
    <col min="7950" max="7951" width="9.140625" style="9"/>
    <col min="7952" max="7952" width="11" style="9" bestFit="1" customWidth="1"/>
    <col min="7953" max="8193" width="9.140625" style="9"/>
    <col min="8194" max="8194" width="12.28515625" style="9" customWidth="1"/>
    <col min="8195" max="8195" width="38.42578125" style="9" customWidth="1"/>
    <col min="8196" max="8196" width="24.42578125" style="9" customWidth="1"/>
    <col min="8197" max="8197" width="7.140625" style="9" customWidth="1"/>
    <col min="8198" max="8198" width="7.7109375" style="9" customWidth="1"/>
    <col min="8199" max="8199" width="14.5703125" style="9" customWidth="1"/>
    <col min="8200" max="8200" width="14.28515625" style="9" customWidth="1"/>
    <col min="8201" max="8201" width="14.7109375" style="9" customWidth="1"/>
    <col min="8202" max="8204" width="14.85546875" style="9" customWidth="1"/>
    <col min="8205" max="8205" width="13.140625" style="9" customWidth="1"/>
    <col min="8206" max="8207" width="9.140625" style="9"/>
    <col min="8208" max="8208" width="11" style="9" bestFit="1" customWidth="1"/>
    <col min="8209" max="8449" width="9.140625" style="9"/>
    <col min="8450" max="8450" width="12.28515625" style="9" customWidth="1"/>
    <col min="8451" max="8451" width="38.42578125" style="9" customWidth="1"/>
    <col min="8452" max="8452" width="24.42578125" style="9" customWidth="1"/>
    <col min="8453" max="8453" width="7.140625" style="9" customWidth="1"/>
    <col min="8454" max="8454" width="7.7109375" style="9" customWidth="1"/>
    <col min="8455" max="8455" width="14.5703125" style="9" customWidth="1"/>
    <col min="8456" max="8456" width="14.28515625" style="9" customWidth="1"/>
    <col min="8457" max="8457" width="14.7109375" style="9" customWidth="1"/>
    <col min="8458" max="8460" width="14.85546875" style="9" customWidth="1"/>
    <col min="8461" max="8461" width="13.140625" style="9" customWidth="1"/>
    <col min="8462" max="8463" width="9.140625" style="9"/>
    <col min="8464" max="8464" width="11" style="9" bestFit="1" customWidth="1"/>
    <col min="8465" max="8705" width="9.140625" style="9"/>
    <col min="8706" max="8706" width="12.28515625" style="9" customWidth="1"/>
    <col min="8707" max="8707" width="38.42578125" style="9" customWidth="1"/>
    <col min="8708" max="8708" width="24.42578125" style="9" customWidth="1"/>
    <col min="8709" max="8709" width="7.140625" style="9" customWidth="1"/>
    <col min="8710" max="8710" width="7.7109375" style="9" customWidth="1"/>
    <col min="8711" max="8711" width="14.5703125" style="9" customWidth="1"/>
    <col min="8712" max="8712" width="14.28515625" style="9" customWidth="1"/>
    <col min="8713" max="8713" width="14.7109375" style="9" customWidth="1"/>
    <col min="8714" max="8716" width="14.85546875" style="9" customWidth="1"/>
    <col min="8717" max="8717" width="13.140625" style="9" customWidth="1"/>
    <col min="8718" max="8719" width="9.140625" style="9"/>
    <col min="8720" max="8720" width="11" style="9" bestFit="1" customWidth="1"/>
    <col min="8721" max="8961" width="9.140625" style="9"/>
    <col min="8962" max="8962" width="12.28515625" style="9" customWidth="1"/>
    <col min="8963" max="8963" width="38.42578125" style="9" customWidth="1"/>
    <col min="8964" max="8964" width="24.42578125" style="9" customWidth="1"/>
    <col min="8965" max="8965" width="7.140625" style="9" customWidth="1"/>
    <col min="8966" max="8966" width="7.7109375" style="9" customWidth="1"/>
    <col min="8967" max="8967" width="14.5703125" style="9" customWidth="1"/>
    <col min="8968" max="8968" width="14.28515625" style="9" customWidth="1"/>
    <col min="8969" max="8969" width="14.7109375" style="9" customWidth="1"/>
    <col min="8970" max="8972" width="14.85546875" style="9" customWidth="1"/>
    <col min="8973" max="8973" width="13.140625" style="9" customWidth="1"/>
    <col min="8974" max="8975" width="9.140625" style="9"/>
    <col min="8976" max="8976" width="11" style="9" bestFit="1" customWidth="1"/>
    <col min="8977" max="9217" width="9.140625" style="9"/>
    <col min="9218" max="9218" width="12.28515625" style="9" customWidth="1"/>
    <col min="9219" max="9219" width="38.42578125" style="9" customWidth="1"/>
    <col min="9220" max="9220" width="24.42578125" style="9" customWidth="1"/>
    <col min="9221" max="9221" width="7.140625" style="9" customWidth="1"/>
    <col min="9222" max="9222" width="7.7109375" style="9" customWidth="1"/>
    <col min="9223" max="9223" width="14.5703125" style="9" customWidth="1"/>
    <col min="9224" max="9224" width="14.28515625" style="9" customWidth="1"/>
    <col min="9225" max="9225" width="14.7109375" style="9" customWidth="1"/>
    <col min="9226" max="9228" width="14.85546875" style="9" customWidth="1"/>
    <col min="9229" max="9229" width="13.140625" style="9" customWidth="1"/>
    <col min="9230" max="9231" width="9.140625" style="9"/>
    <col min="9232" max="9232" width="11" style="9" bestFit="1" customWidth="1"/>
    <col min="9233" max="9473" width="9.140625" style="9"/>
    <col min="9474" max="9474" width="12.28515625" style="9" customWidth="1"/>
    <col min="9475" max="9475" width="38.42578125" style="9" customWidth="1"/>
    <col min="9476" max="9476" width="24.42578125" style="9" customWidth="1"/>
    <col min="9477" max="9477" width="7.140625" style="9" customWidth="1"/>
    <col min="9478" max="9478" width="7.7109375" style="9" customWidth="1"/>
    <col min="9479" max="9479" width="14.5703125" style="9" customWidth="1"/>
    <col min="9480" max="9480" width="14.28515625" style="9" customWidth="1"/>
    <col min="9481" max="9481" width="14.7109375" style="9" customWidth="1"/>
    <col min="9482" max="9484" width="14.85546875" style="9" customWidth="1"/>
    <col min="9485" max="9485" width="13.140625" style="9" customWidth="1"/>
    <col min="9486" max="9487" width="9.140625" style="9"/>
    <col min="9488" max="9488" width="11" style="9" bestFit="1" customWidth="1"/>
    <col min="9489" max="9729" width="9.140625" style="9"/>
    <col min="9730" max="9730" width="12.28515625" style="9" customWidth="1"/>
    <col min="9731" max="9731" width="38.42578125" style="9" customWidth="1"/>
    <col min="9732" max="9732" width="24.42578125" style="9" customWidth="1"/>
    <col min="9733" max="9733" width="7.140625" style="9" customWidth="1"/>
    <col min="9734" max="9734" width="7.7109375" style="9" customWidth="1"/>
    <col min="9735" max="9735" width="14.5703125" style="9" customWidth="1"/>
    <col min="9736" max="9736" width="14.28515625" style="9" customWidth="1"/>
    <col min="9737" max="9737" width="14.7109375" style="9" customWidth="1"/>
    <col min="9738" max="9740" width="14.85546875" style="9" customWidth="1"/>
    <col min="9741" max="9741" width="13.140625" style="9" customWidth="1"/>
    <col min="9742" max="9743" width="9.140625" style="9"/>
    <col min="9744" max="9744" width="11" style="9" bestFit="1" customWidth="1"/>
    <col min="9745" max="9985" width="9.140625" style="9"/>
    <col min="9986" max="9986" width="12.28515625" style="9" customWidth="1"/>
    <col min="9987" max="9987" width="38.42578125" style="9" customWidth="1"/>
    <col min="9988" max="9988" width="24.42578125" style="9" customWidth="1"/>
    <col min="9989" max="9989" width="7.140625" style="9" customWidth="1"/>
    <col min="9990" max="9990" width="7.7109375" style="9" customWidth="1"/>
    <col min="9991" max="9991" width="14.5703125" style="9" customWidth="1"/>
    <col min="9992" max="9992" width="14.28515625" style="9" customWidth="1"/>
    <col min="9993" max="9993" width="14.7109375" style="9" customWidth="1"/>
    <col min="9994" max="9996" width="14.85546875" style="9" customWidth="1"/>
    <col min="9997" max="9997" width="13.140625" style="9" customWidth="1"/>
    <col min="9998" max="9999" width="9.140625" style="9"/>
    <col min="10000" max="10000" width="11" style="9" bestFit="1" customWidth="1"/>
    <col min="10001" max="10241" width="9.140625" style="9"/>
    <col min="10242" max="10242" width="12.28515625" style="9" customWidth="1"/>
    <col min="10243" max="10243" width="38.42578125" style="9" customWidth="1"/>
    <col min="10244" max="10244" width="24.42578125" style="9" customWidth="1"/>
    <col min="10245" max="10245" width="7.140625" style="9" customWidth="1"/>
    <col min="10246" max="10246" width="7.7109375" style="9" customWidth="1"/>
    <col min="10247" max="10247" width="14.5703125" style="9" customWidth="1"/>
    <col min="10248" max="10248" width="14.28515625" style="9" customWidth="1"/>
    <col min="10249" max="10249" width="14.7109375" style="9" customWidth="1"/>
    <col min="10250" max="10252" width="14.85546875" style="9" customWidth="1"/>
    <col min="10253" max="10253" width="13.140625" style="9" customWidth="1"/>
    <col min="10254" max="10255" width="9.140625" style="9"/>
    <col min="10256" max="10256" width="11" style="9" bestFit="1" customWidth="1"/>
    <col min="10257" max="10497" width="9.140625" style="9"/>
    <col min="10498" max="10498" width="12.28515625" style="9" customWidth="1"/>
    <col min="10499" max="10499" width="38.42578125" style="9" customWidth="1"/>
    <col min="10500" max="10500" width="24.42578125" style="9" customWidth="1"/>
    <col min="10501" max="10501" width="7.140625" style="9" customWidth="1"/>
    <col min="10502" max="10502" width="7.7109375" style="9" customWidth="1"/>
    <col min="10503" max="10503" width="14.5703125" style="9" customWidth="1"/>
    <col min="10504" max="10504" width="14.28515625" style="9" customWidth="1"/>
    <col min="10505" max="10505" width="14.7109375" style="9" customWidth="1"/>
    <col min="10506" max="10508" width="14.85546875" style="9" customWidth="1"/>
    <col min="10509" max="10509" width="13.140625" style="9" customWidth="1"/>
    <col min="10510" max="10511" width="9.140625" style="9"/>
    <col min="10512" max="10512" width="11" style="9" bestFit="1" customWidth="1"/>
    <col min="10513" max="10753" width="9.140625" style="9"/>
    <col min="10754" max="10754" width="12.28515625" style="9" customWidth="1"/>
    <col min="10755" max="10755" width="38.42578125" style="9" customWidth="1"/>
    <col min="10756" max="10756" width="24.42578125" style="9" customWidth="1"/>
    <col min="10757" max="10757" width="7.140625" style="9" customWidth="1"/>
    <col min="10758" max="10758" width="7.7109375" style="9" customWidth="1"/>
    <col min="10759" max="10759" width="14.5703125" style="9" customWidth="1"/>
    <col min="10760" max="10760" width="14.28515625" style="9" customWidth="1"/>
    <col min="10761" max="10761" width="14.7109375" style="9" customWidth="1"/>
    <col min="10762" max="10764" width="14.85546875" style="9" customWidth="1"/>
    <col min="10765" max="10765" width="13.140625" style="9" customWidth="1"/>
    <col min="10766" max="10767" width="9.140625" style="9"/>
    <col min="10768" max="10768" width="11" style="9" bestFit="1" customWidth="1"/>
    <col min="10769" max="11009" width="9.140625" style="9"/>
    <col min="11010" max="11010" width="12.28515625" style="9" customWidth="1"/>
    <col min="11011" max="11011" width="38.42578125" style="9" customWidth="1"/>
    <col min="11012" max="11012" width="24.42578125" style="9" customWidth="1"/>
    <col min="11013" max="11013" width="7.140625" style="9" customWidth="1"/>
    <col min="11014" max="11014" width="7.7109375" style="9" customWidth="1"/>
    <col min="11015" max="11015" width="14.5703125" style="9" customWidth="1"/>
    <col min="11016" max="11016" width="14.28515625" style="9" customWidth="1"/>
    <col min="11017" max="11017" width="14.7109375" style="9" customWidth="1"/>
    <col min="11018" max="11020" width="14.85546875" style="9" customWidth="1"/>
    <col min="11021" max="11021" width="13.140625" style="9" customWidth="1"/>
    <col min="11022" max="11023" width="9.140625" style="9"/>
    <col min="11024" max="11024" width="11" style="9" bestFit="1" customWidth="1"/>
    <col min="11025" max="11265" width="9.140625" style="9"/>
    <col min="11266" max="11266" width="12.28515625" style="9" customWidth="1"/>
    <col min="11267" max="11267" width="38.42578125" style="9" customWidth="1"/>
    <col min="11268" max="11268" width="24.42578125" style="9" customWidth="1"/>
    <col min="11269" max="11269" width="7.140625" style="9" customWidth="1"/>
    <col min="11270" max="11270" width="7.7109375" style="9" customWidth="1"/>
    <col min="11271" max="11271" width="14.5703125" style="9" customWidth="1"/>
    <col min="11272" max="11272" width="14.28515625" style="9" customWidth="1"/>
    <col min="11273" max="11273" width="14.7109375" style="9" customWidth="1"/>
    <col min="11274" max="11276" width="14.85546875" style="9" customWidth="1"/>
    <col min="11277" max="11277" width="13.140625" style="9" customWidth="1"/>
    <col min="11278" max="11279" width="9.140625" style="9"/>
    <col min="11280" max="11280" width="11" style="9" bestFit="1" customWidth="1"/>
    <col min="11281" max="11521" width="9.140625" style="9"/>
    <col min="11522" max="11522" width="12.28515625" style="9" customWidth="1"/>
    <col min="11523" max="11523" width="38.42578125" style="9" customWidth="1"/>
    <col min="11524" max="11524" width="24.42578125" style="9" customWidth="1"/>
    <col min="11525" max="11525" width="7.140625" style="9" customWidth="1"/>
    <col min="11526" max="11526" width="7.7109375" style="9" customWidth="1"/>
    <col min="11527" max="11527" width="14.5703125" style="9" customWidth="1"/>
    <col min="11528" max="11528" width="14.28515625" style="9" customWidth="1"/>
    <col min="11529" max="11529" width="14.7109375" style="9" customWidth="1"/>
    <col min="11530" max="11532" width="14.85546875" style="9" customWidth="1"/>
    <col min="11533" max="11533" width="13.140625" style="9" customWidth="1"/>
    <col min="11534" max="11535" width="9.140625" style="9"/>
    <col min="11536" max="11536" width="11" style="9" bestFit="1" customWidth="1"/>
    <col min="11537" max="11777" width="9.140625" style="9"/>
    <col min="11778" max="11778" width="12.28515625" style="9" customWidth="1"/>
    <col min="11779" max="11779" width="38.42578125" style="9" customWidth="1"/>
    <col min="11780" max="11780" width="24.42578125" style="9" customWidth="1"/>
    <col min="11781" max="11781" width="7.140625" style="9" customWidth="1"/>
    <col min="11782" max="11782" width="7.7109375" style="9" customWidth="1"/>
    <col min="11783" max="11783" width="14.5703125" style="9" customWidth="1"/>
    <col min="11784" max="11784" width="14.28515625" style="9" customWidth="1"/>
    <col min="11785" max="11785" width="14.7109375" style="9" customWidth="1"/>
    <col min="11786" max="11788" width="14.85546875" style="9" customWidth="1"/>
    <col min="11789" max="11789" width="13.140625" style="9" customWidth="1"/>
    <col min="11790" max="11791" width="9.140625" style="9"/>
    <col min="11792" max="11792" width="11" style="9" bestFit="1" customWidth="1"/>
    <col min="11793" max="12033" width="9.140625" style="9"/>
    <col min="12034" max="12034" width="12.28515625" style="9" customWidth="1"/>
    <col min="12035" max="12035" width="38.42578125" style="9" customWidth="1"/>
    <col min="12036" max="12036" width="24.42578125" style="9" customWidth="1"/>
    <col min="12037" max="12037" width="7.140625" style="9" customWidth="1"/>
    <col min="12038" max="12038" width="7.7109375" style="9" customWidth="1"/>
    <col min="12039" max="12039" width="14.5703125" style="9" customWidth="1"/>
    <col min="12040" max="12040" width="14.28515625" style="9" customWidth="1"/>
    <col min="12041" max="12041" width="14.7109375" style="9" customWidth="1"/>
    <col min="12042" max="12044" width="14.85546875" style="9" customWidth="1"/>
    <col min="12045" max="12045" width="13.140625" style="9" customWidth="1"/>
    <col min="12046" max="12047" width="9.140625" style="9"/>
    <col min="12048" max="12048" width="11" style="9" bestFit="1" customWidth="1"/>
    <col min="12049" max="12289" width="9.140625" style="9"/>
    <col min="12290" max="12290" width="12.28515625" style="9" customWidth="1"/>
    <col min="12291" max="12291" width="38.42578125" style="9" customWidth="1"/>
    <col min="12292" max="12292" width="24.42578125" style="9" customWidth="1"/>
    <col min="12293" max="12293" width="7.140625" style="9" customWidth="1"/>
    <col min="12294" max="12294" width="7.7109375" style="9" customWidth="1"/>
    <col min="12295" max="12295" width="14.5703125" style="9" customWidth="1"/>
    <col min="12296" max="12296" width="14.28515625" style="9" customWidth="1"/>
    <col min="12297" max="12297" width="14.7109375" style="9" customWidth="1"/>
    <col min="12298" max="12300" width="14.85546875" style="9" customWidth="1"/>
    <col min="12301" max="12301" width="13.140625" style="9" customWidth="1"/>
    <col min="12302" max="12303" width="9.140625" style="9"/>
    <col min="12304" max="12304" width="11" style="9" bestFit="1" customWidth="1"/>
    <col min="12305" max="12545" width="9.140625" style="9"/>
    <col min="12546" max="12546" width="12.28515625" style="9" customWidth="1"/>
    <col min="12547" max="12547" width="38.42578125" style="9" customWidth="1"/>
    <col min="12548" max="12548" width="24.42578125" style="9" customWidth="1"/>
    <col min="12549" max="12549" width="7.140625" style="9" customWidth="1"/>
    <col min="12550" max="12550" width="7.7109375" style="9" customWidth="1"/>
    <col min="12551" max="12551" width="14.5703125" style="9" customWidth="1"/>
    <col min="12552" max="12552" width="14.28515625" style="9" customWidth="1"/>
    <col min="12553" max="12553" width="14.7109375" style="9" customWidth="1"/>
    <col min="12554" max="12556" width="14.85546875" style="9" customWidth="1"/>
    <col min="12557" max="12557" width="13.140625" style="9" customWidth="1"/>
    <col min="12558" max="12559" width="9.140625" style="9"/>
    <col min="12560" max="12560" width="11" style="9" bestFit="1" customWidth="1"/>
    <col min="12561" max="12801" width="9.140625" style="9"/>
    <col min="12802" max="12802" width="12.28515625" style="9" customWidth="1"/>
    <col min="12803" max="12803" width="38.42578125" style="9" customWidth="1"/>
    <col min="12804" max="12804" width="24.42578125" style="9" customWidth="1"/>
    <col min="12805" max="12805" width="7.140625" style="9" customWidth="1"/>
    <col min="12806" max="12806" width="7.7109375" style="9" customWidth="1"/>
    <col min="12807" max="12807" width="14.5703125" style="9" customWidth="1"/>
    <col min="12808" max="12808" width="14.28515625" style="9" customWidth="1"/>
    <col min="12809" max="12809" width="14.7109375" style="9" customWidth="1"/>
    <col min="12810" max="12812" width="14.85546875" style="9" customWidth="1"/>
    <col min="12813" max="12813" width="13.140625" style="9" customWidth="1"/>
    <col min="12814" max="12815" width="9.140625" style="9"/>
    <col min="12816" max="12816" width="11" style="9" bestFit="1" customWidth="1"/>
    <col min="12817" max="13057" width="9.140625" style="9"/>
    <col min="13058" max="13058" width="12.28515625" style="9" customWidth="1"/>
    <col min="13059" max="13059" width="38.42578125" style="9" customWidth="1"/>
    <col min="13060" max="13060" width="24.42578125" style="9" customWidth="1"/>
    <col min="13061" max="13061" width="7.140625" style="9" customWidth="1"/>
    <col min="13062" max="13062" width="7.7109375" style="9" customWidth="1"/>
    <col min="13063" max="13063" width="14.5703125" style="9" customWidth="1"/>
    <col min="13064" max="13064" width="14.28515625" style="9" customWidth="1"/>
    <col min="13065" max="13065" width="14.7109375" style="9" customWidth="1"/>
    <col min="13066" max="13068" width="14.85546875" style="9" customWidth="1"/>
    <col min="13069" max="13069" width="13.140625" style="9" customWidth="1"/>
    <col min="13070" max="13071" width="9.140625" style="9"/>
    <col min="13072" max="13072" width="11" style="9" bestFit="1" customWidth="1"/>
    <col min="13073" max="13313" width="9.140625" style="9"/>
    <col min="13314" max="13314" width="12.28515625" style="9" customWidth="1"/>
    <col min="13315" max="13315" width="38.42578125" style="9" customWidth="1"/>
    <col min="13316" max="13316" width="24.42578125" style="9" customWidth="1"/>
    <col min="13317" max="13317" width="7.140625" style="9" customWidth="1"/>
    <col min="13318" max="13318" width="7.7109375" style="9" customWidth="1"/>
    <col min="13319" max="13319" width="14.5703125" style="9" customWidth="1"/>
    <col min="13320" max="13320" width="14.28515625" style="9" customWidth="1"/>
    <col min="13321" max="13321" width="14.7109375" style="9" customWidth="1"/>
    <col min="13322" max="13324" width="14.85546875" style="9" customWidth="1"/>
    <col min="13325" max="13325" width="13.140625" style="9" customWidth="1"/>
    <col min="13326" max="13327" width="9.140625" style="9"/>
    <col min="13328" max="13328" width="11" style="9" bestFit="1" customWidth="1"/>
    <col min="13329" max="13569" width="9.140625" style="9"/>
    <col min="13570" max="13570" width="12.28515625" style="9" customWidth="1"/>
    <col min="13571" max="13571" width="38.42578125" style="9" customWidth="1"/>
    <col min="13572" max="13572" width="24.42578125" style="9" customWidth="1"/>
    <col min="13573" max="13573" width="7.140625" style="9" customWidth="1"/>
    <col min="13574" max="13574" width="7.7109375" style="9" customWidth="1"/>
    <col min="13575" max="13575" width="14.5703125" style="9" customWidth="1"/>
    <col min="13576" max="13576" width="14.28515625" style="9" customWidth="1"/>
    <col min="13577" max="13577" width="14.7109375" style="9" customWidth="1"/>
    <col min="13578" max="13580" width="14.85546875" style="9" customWidth="1"/>
    <col min="13581" max="13581" width="13.140625" style="9" customWidth="1"/>
    <col min="13582" max="13583" width="9.140625" style="9"/>
    <col min="13584" max="13584" width="11" style="9" bestFit="1" customWidth="1"/>
    <col min="13585" max="13825" width="9.140625" style="9"/>
    <col min="13826" max="13826" width="12.28515625" style="9" customWidth="1"/>
    <col min="13827" max="13827" width="38.42578125" style="9" customWidth="1"/>
    <col min="13828" max="13828" width="24.42578125" style="9" customWidth="1"/>
    <col min="13829" max="13829" width="7.140625" style="9" customWidth="1"/>
    <col min="13830" max="13830" width="7.7109375" style="9" customWidth="1"/>
    <col min="13831" max="13831" width="14.5703125" style="9" customWidth="1"/>
    <col min="13832" max="13832" width="14.28515625" style="9" customWidth="1"/>
    <col min="13833" max="13833" width="14.7109375" style="9" customWidth="1"/>
    <col min="13834" max="13836" width="14.85546875" style="9" customWidth="1"/>
    <col min="13837" max="13837" width="13.140625" style="9" customWidth="1"/>
    <col min="13838" max="13839" width="9.140625" style="9"/>
    <col min="13840" max="13840" width="11" style="9" bestFit="1" customWidth="1"/>
    <col min="13841" max="14081" width="9.140625" style="9"/>
    <col min="14082" max="14082" width="12.28515625" style="9" customWidth="1"/>
    <col min="14083" max="14083" width="38.42578125" style="9" customWidth="1"/>
    <col min="14084" max="14084" width="24.42578125" style="9" customWidth="1"/>
    <col min="14085" max="14085" width="7.140625" style="9" customWidth="1"/>
    <col min="14086" max="14086" width="7.7109375" style="9" customWidth="1"/>
    <col min="14087" max="14087" width="14.5703125" style="9" customWidth="1"/>
    <col min="14088" max="14088" width="14.28515625" style="9" customWidth="1"/>
    <col min="14089" max="14089" width="14.7109375" style="9" customWidth="1"/>
    <col min="14090" max="14092" width="14.85546875" style="9" customWidth="1"/>
    <col min="14093" max="14093" width="13.140625" style="9" customWidth="1"/>
    <col min="14094" max="14095" width="9.140625" style="9"/>
    <col min="14096" max="14096" width="11" style="9" bestFit="1" customWidth="1"/>
    <col min="14097" max="14337" width="9.140625" style="9"/>
    <col min="14338" max="14338" width="12.28515625" style="9" customWidth="1"/>
    <col min="14339" max="14339" width="38.42578125" style="9" customWidth="1"/>
    <col min="14340" max="14340" width="24.42578125" style="9" customWidth="1"/>
    <col min="14341" max="14341" width="7.140625" style="9" customWidth="1"/>
    <col min="14342" max="14342" width="7.7109375" style="9" customWidth="1"/>
    <col min="14343" max="14343" width="14.5703125" style="9" customWidth="1"/>
    <col min="14344" max="14344" width="14.28515625" style="9" customWidth="1"/>
    <col min="14345" max="14345" width="14.7109375" style="9" customWidth="1"/>
    <col min="14346" max="14348" width="14.85546875" style="9" customWidth="1"/>
    <col min="14349" max="14349" width="13.140625" style="9" customWidth="1"/>
    <col min="14350" max="14351" width="9.140625" style="9"/>
    <col min="14352" max="14352" width="11" style="9" bestFit="1" customWidth="1"/>
    <col min="14353" max="14593" width="9.140625" style="9"/>
    <col min="14594" max="14594" width="12.28515625" style="9" customWidth="1"/>
    <col min="14595" max="14595" width="38.42578125" style="9" customWidth="1"/>
    <col min="14596" max="14596" width="24.42578125" style="9" customWidth="1"/>
    <col min="14597" max="14597" width="7.140625" style="9" customWidth="1"/>
    <col min="14598" max="14598" width="7.7109375" style="9" customWidth="1"/>
    <col min="14599" max="14599" width="14.5703125" style="9" customWidth="1"/>
    <col min="14600" max="14600" width="14.28515625" style="9" customWidth="1"/>
    <col min="14601" max="14601" width="14.7109375" style="9" customWidth="1"/>
    <col min="14602" max="14604" width="14.85546875" style="9" customWidth="1"/>
    <col min="14605" max="14605" width="13.140625" style="9" customWidth="1"/>
    <col min="14606" max="14607" width="9.140625" style="9"/>
    <col min="14608" max="14608" width="11" style="9" bestFit="1" customWidth="1"/>
    <col min="14609" max="14849" width="9.140625" style="9"/>
    <col min="14850" max="14850" width="12.28515625" style="9" customWidth="1"/>
    <col min="14851" max="14851" width="38.42578125" style="9" customWidth="1"/>
    <col min="14852" max="14852" width="24.42578125" style="9" customWidth="1"/>
    <col min="14853" max="14853" width="7.140625" style="9" customWidth="1"/>
    <col min="14854" max="14854" width="7.7109375" style="9" customWidth="1"/>
    <col min="14855" max="14855" width="14.5703125" style="9" customWidth="1"/>
    <col min="14856" max="14856" width="14.28515625" style="9" customWidth="1"/>
    <col min="14857" max="14857" width="14.7109375" style="9" customWidth="1"/>
    <col min="14858" max="14860" width="14.85546875" style="9" customWidth="1"/>
    <col min="14861" max="14861" width="13.140625" style="9" customWidth="1"/>
    <col min="14862" max="14863" width="9.140625" style="9"/>
    <col min="14864" max="14864" width="11" style="9" bestFit="1" customWidth="1"/>
    <col min="14865" max="15105" width="9.140625" style="9"/>
    <col min="15106" max="15106" width="12.28515625" style="9" customWidth="1"/>
    <col min="15107" max="15107" width="38.42578125" style="9" customWidth="1"/>
    <col min="15108" max="15108" width="24.42578125" style="9" customWidth="1"/>
    <col min="15109" max="15109" width="7.140625" style="9" customWidth="1"/>
    <col min="15110" max="15110" width="7.7109375" style="9" customWidth="1"/>
    <col min="15111" max="15111" width="14.5703125" style="9" customWidth="1"/>
    <col min="15112" max="15112" width="14.28515625" style="9" customWidth="1"/>
    <col min="15113" max="15113" width="14.7109375" style="9" customWidth="1"/>
    <col min="15114" max="15116" width="14.85546875" style="9" customWidth="1"/>
    <col min="15117" max="15117" width="13.140625" style="9" customWidth="1"/>
    <col min="15118" max="15119" width="9.140625" style="9"/>
    <col min="15120" max="15120" width="11" style="9" bestFit="1" customWidth="1"/>
    <col min="15121" max="15361" width="9.140625" style="9"/>
    <col min="15362" max="15362" width="12.28515625" style="9" customWidth="1"/>
    <col min="15363" max="15363" width="38.42578125" style="9" customWidth="1"/>
    <col min="15364" max="15364" width="24.42578125" style="9" customWidth="1"/>
    <col min="15365" max="15365" width="7.140625" style="9" customWidth="1"/>
    <col min="15366" max="15366" width="7.7109375" style="9" customWidth="1"/>
    <col min="15367" max="15367" width="14.5703125" style="9" customWidth="1"/>
    <col min="15368" max="15368" width="14.28515625" style="9" customWidth="1"/>
    <col min="15369" max="15369" width="14.7109375" style="9" customWidth="1"/>
    <col min="15370" max="15372" width="14.85546875" style="9" customWidth="1"/>
    <col min="15373" max="15373" width="13.140625" style="9" customWidth="1"/>
    <col min="15374" max="15375" width="9.140625" style="9"/>
    <col min="15376" max="15376" width="11" style="9" bestFit="1" customWidth="1"/>
    <col min="15377" max="15617" width="9.140625" style="9"/>
    <col min="15618" max="15618" width="12.28515625" style="9" customWidth="1"/>
    <col min="15619" max="15619" width="38.42578125" style="9" customWidth="1"/>
    <col min="15620" max="15620" width="24.42578125" style="9" customWidth="1"/>
    <col min="15621" max="15621" width="7.140625" style="9" customWidth="1"/>
    <col min="15622" max="15622" width="7.7109375" style="9" customWidth="1"/>
    <col min="15623" max="15623" width="14.5703125" style="9" customWidth="1"/>
    <col min="15624" max="15624" width="14.28515625" style="9" customWidth="1"/>
    <col min="15625" max="15625" width="14.7109375" style="9" customWidth="1"/>
    <col min="15626" max="15628" width="14.85546875" style="9" customWidth="1"/>
    <col min="15629" max="15629" width="13.140625" style="9" customWidth="1"/>
    <col min="15630" max="15631" width="9.140625" style="9"/>
    <col min="15632" max="15632" width="11" style="9" bestFit="1" customWidth="1"/>
    <col min="15633" max="15873" width="9.140625" style="9"/>
    <col min="15874" max="15874" width="12.28515625" style="9" customWidth="1"/>
    <col min="15875" max="15875" width="38.42578125" style="9" customWidth="1"/>
    <col min="15876" max="15876" width="24.42578125" style="9" customWidth="1"/>
    <col min="15877" max="15877" width="7.140625" style="9" customWidth="1"/>
    <col min="15878" max="15878" width="7.7109375" style="9" customWidth="1"/>
    <col min="15879" max="15879" width="14.5703125" style="9" customWidth="1"/>
    <col min="15880" max="15880" width="14.28515625" style="9" customWidth="1"/>
    <col min="15881" max="15881" width="14.7109375" style="9" customWidth="1"/>
    <col min="15882" max="15884" width="14.85546875" style="9" customWidth="1"/>
    <col min="15885" max="15885" width="13.140625" style="9" customWidth="1"/>
    <col min="15886" max="15887" width="9.140625" style="9"/>
    <col min="15888" max="15888" width="11" style="9" bestFit="1" customWidth="1"/>
    <col min="15889" max="16129" width="9.140625" style="9"/>
    <col min="16130" max="16130" width="12.28515625" style="9" customWidth="1"/>
    <col min="16131" max="16131" width="38.42578125" style="9" customWidth="1"/>
    <col min="16132" max="16132" width="24.42578125" style="9" customWidth="1"/>
    <col min="16133" max="16133" width="7.140625" style="9" customWidth="1"/>
    <col min="16134" max="16134" width="7.7109375" style="9" customWidth="1"/>
    <col min="16135" max="16135" width="14.5703125" style="9" customWidth="1"/>
    <col min="16136" max="16136" width="14.28515625" style="9" customWidth="1"/>
    <col min="16137" max="16137" width="14.7109375" style="9" customWidth="1"/>
    <col min="16138" max="16140" width="14.85546875" style="9" customWidth="1"/>
    <col min="16141" max="16141" width="13.140625" style="9" customWidth="1"/>
    <col min="16142" max="16143" width="9.140625" style="9"/>
    <col min="16144" max="16144" width="11" style="9" bestFit="1" customWidth="1"/>
    <col min="16145" max="16384" width="9.140625" style="9"/>
  </cols>
  <sheetData>
    <row r="1" spans="1:16" ht="20.25" customHeight="1" x14ac:dyDescent="0.35">
      <c r="B1" s="29" t="s">
        <v>22</v>
      </c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1"/>
    </row>
    <row r="2" spans="1:16" ht="28.5" customHeight="1" x14ac:dyDescent="0.3">
      <c r="B2" s="30" t="s">
        <v>14</v>
      </c>
      <c r="C2" s="30"/>
      <c r="D2" s="31"/>
      <c r="E2" s="31"/>
      <c r="F2" s="31"/>
      <c r="G2" s="31"/>
      <c r="H2" s="31"/>
      <c r="I2" s="31"/>
      <c r="J2" s="31"/>
      <c r="K2" s="31"/>
      <c r="L2" s="31"/>
      <c r="M2" s="31"/>
      <c r="N2" s="1"/>
    </row>
    <row r="3" spans="1:16" ht="55.5" customHeight="1" x14ac:dyDescent="0.3">
      <c r="A3" s="32" t="s">
        <v>0</v>
      </c>
      <c r="B3" s="32"/>
      <c r="C3" s="36" t="s">
        <v>12</v>
      </c>
      <c r="D3" s="59"/>
      <c r="E3" s="59"/>
      <c r="F3" s="59"/>
      <c r="G3" s="59"/>
      <c r="H3" s="59"/>
      <c r="I3" s="59"/>
      <c r="J3" s="59"/>
      <c r="K3" s="59"/>
      <c r="L3" s="59"/>
      <c r="M3" s="37"/>
      <c r="N3" s="1"/>
    </row>
    <row r="4" spans="1:16" ht="32.25" customHeight="1" x14ac:dyDescent="0.3">
      <c r="A4" s="36" t="s">
        <v>24</v>
      </c>
      <c r="B4" s="37"/>
      <c r="C4" s="36" t="s">
        <v>25</v>
      </c>
      <c r="D4" s="59"/>
      <c r="E4" s="59"/>
      <c r="F4" s="59"/>
      <c r="G4" s="59"/>
      <c r="H4" s="59"/>
      <c r="I4" s="59"/>
      <c r="J4" s="59"/>
      <c r="K4" s="59"/>
      <c r="L4" s="59"/>
      <c r="M4" s="37"/>
      <c r="N4" s="1"/>
    </row>
    <row r="5" spans="1:16" ht="32.25" customHeight="1" x14ac:dyDescent="0.3">
      <c r="A5" s="36" t="s">
        <v>34</v>
      </c>
      <c r="B5" s="37"/>
      <c r="C5" s="36" t="s">
        <v>35</v>
      </c>
      <c r="D5" s="59"/>
      <c r="E5" s="59"/>
      <c r="F5" s="59"/>
      <c r="G5" s="59"/>
      <c r="H5" s="59"/>
      <c r="I5" s="59"/>
      <c r="J5" s="59"/>
      <c r="K5" s="59"/>
      <c r="L5" s="59"/>
      <c r="M5" s="37"/>
      <c r="N5" s="1"/>
    </row>
    <row r="6" spans="1:16" ht="55.5" customHeight="1" x14ac:dyDescent="0.3">
      <c r="A6" s="38" t="s">
        <v>15</v>
      </c>
      <c r="B6" s="38" t="s">
        <v>11</v>
      </c>
      <c r="C6" s="38" t="s">
        <v>26</v>
      </c>
      <c r="D6" s="38" t="s">
        <v>27</v>
      </c>
      <c r="E6" s="38" t="s">
        <v>2</v>
      </c>
      <c r="F6" s="33" t="s">
        <v>20</v>
      </c>
      <c r="G6" s="34"/>
      <c r="H6" s="35"/>
      <c r="I6" s="33" t="s">
        <v>21</v>
      </c>
      <c r="J6" s="34"/>
      <c r="K6" s="35"/>
      <c r="L6" s="38" t="s">
        <v>37</v>
      </c>
      <c r="M6" s="38" t="s">
        <v>23</v>
      </c>
      <c r="N6" s="1"/>
    </row>
    <row r="7" spans="1:16" ht="21.75" customHeight="1" x14ac:dyDescent="0.3">
      <c r="A7" s="39"/>
      <c r="B7" s="39"/>
      <c r="C7" s="39"/>
      <c r="D7" s="39"/>
      <c r="E7" s="39"/>
      <c r="F7" s="43" t="s">
        <v>31</v>
      </c>
      <c r="G7" s="60" t="s">
        <v>32</v>
      </c>
      <c r="H7" s="60" t="s">
        <v>33</v>
      </c>
      <c r="I7" s="41" t="s">
        <v>18</v>
      </c>
      <c r="J7" s="41" t="s">
        <v>19</v>
      </c>
      <c r="K7" s="38" t="s">
        <v>3</v>
      </c>
      <c r="L7" s="39"/>
      <c r="M7" s="39"/>
      <c r="N7" s="1"/>
    </row>
    <row r="8" spans="1:16" ht="107.25" customHeight="1" x14ac:dyDescent="0.3">
      <c r="A8" s="40"/>
      <c r="B8" s="40"/>
      <c r="C8" s="40"/>
      <c r="D8" s="40"/>
      <c r="E8" s="40"/>
      <c r="F8" s="44"/>
      <c r="G8" s="60"/>
      <c r="H8" s="60"/>
      <c r="I8" s="42"/>
      <c r="J8" s="42"/>
      <c r="K8" s="40"/>
      <c r="L8" s="40"/>
      <c r="M8" s="40"/>
      <c r="N8" s="1"/>
    </row>
    <row r="9" spans="1:16" x14ac:dyDescent="0.3">
      <c r="A9" s="14">
        <v>1</v>
      </c>
      <c r="B9" s="15">
        <v>2</v>
      </c>
      <c r="C9" s="15">
        <v>3</v>
      </c>
      <c r="D9" s="14">
        <v>4</v>
      </c>
      <c r="E9" s="14">
        <v>5</v>
      </c>
      <c r="F9" s="16">
        <v>6</v>
      </c>
      <c r="G9" s="16">
        <v>7</v>
      </c>
      <c r="H9" s="16">
        <v>8</v>
      </c>
      <c r="I9" s="14">
        <v>9</v>
      </c>
      <c r="J9" s="14">
        <v>10</v>
      </c>
      <c r="K9" s="14">
        <v>11</v>
      </c>
      <c r="L9" s="14">
        <v>12</v>
      </c>
      <c r="M9" s="14">
        <v>13</v>
      </c>
      <c r="N9" s="1"/>
    </row>
    <row r="10" spans="1:16" ht="69" customHeight="1" x14ac:dyDescent="0.3">
      <c r="A10" s="27">
        <v>1</v>
      </c>
      <c r="B10" s="61" t="s">
        <v>29</v>
      </c>
      <c r="C10" s="64" t="s">
        <v>36</v>
      </c>
      <c r="D10" s="10">
        <v>1</v>
      </c>
      <c r="E10" s="17" t="s">
        <v>30</v>
      </c>
      <c r="F10" s="62">
        <v>2065630.43</v>
      </c>
      <c r="G10" s="62">
        <v>2097001.69</v>
      </c>
      <c r="H10" s="62">
        <v>2191115.46</v>
      </c>
      <c r="I10" s="62">
        <f>ROUND(AVERAGE(F10:H10),2)</f>
        <v>2117915.86</v>
      </c>
      <c r="J10" s="62">
        <f>_xlfn.STDEV.S(F10,G10,H10)</f>
        <v>65304.479697926552</v>
      </c>
      <c r="K10" s="63">
        <f>(J10/I10)*100</f>
        <v>3.0834312604810727</v>
      </c>
      <c r="L10" s="62">
        <v>2065630.43</v>
      </c>
      <c r="M10" s="62">
        <f>ROUND(D10*F10,2)</f>
        <v>2065630.43</v>
      </c>
      <c r="N10" s="1"/>
      <c r="P10" s="18"/>
    </row>
    <row r="11" spans="1:16" ht="42.75" customHeight="1" x14ac:dyDescent="0.3">
      <c r="A11" s="67" t="s">
        <v>38</v>
      </c>
      <c r="B11" s="67"/>
      <c r="C11" s="67"/>
      <c r="D11" s="67"/>
      <c r="E11" s="67"/>
      <c r="F11" s="67"/>
      <c r="G11" s="67"/>
      <c r="H11" s="67"/>
      <c r="I11" s="67"/>
      <c r="J11" s="67"/>
      <c r="K11" s="67"/>
      <c r="L11" s="67"/>
      <c r="M11" s="20">
        <f>M10</f>
        <v>2065630.43</v>
      </c>
      <c r="N11" s="65"/>
    </row>
    <row r="12" spans="1:16" ht="31.5" customHeight="1" x14ac:dyDescent="0.3">
      <c r="A12" s="66" t="s">
        <v>1</v>
      </c>
      <c r="B12" s="66"/>
      <c r="C12" s="66"/>
      <c r="D12" s="66"/>
      <c r="E12" s="66"/>
      <c r="F12" s="66"/>
      <c r="G12" s="66"/>
      <c r="H12" s="66"/>
      <c r="I12" s="66"/>
      <c r="J12" s="66"/>
      <c r="K12" s="66"/>
      <c r="L12" s="66"/>
      <c r="M12" s="66"/>
      <c r="N12" s="1"/>
    </row>
    <row r="13" spans="1:16" ht="24.75" customHeight="1" x14ac:dyDescent="0.3">
      <c r="A13" s="58" t="s">
        <v>4</v>
      </c>
      <c r="B13" s="58"/>
      <c r="C13" s="58"/>
      <c r="D13" s="58"/>
      <c r="E13" s="58"/>
      <c r="F13" s="58"/>
      <c r="G13" s="58"/>
      <c r="H13" s="58"/>
      <c r="I13" s="58"/>
      <c r="J13" s="58"/>
      <c r="K13" s="58"/>
      <c r="L13" s="58"/>
      <c r="M13" s="58"/>
      <c r="N13" s="1"/>
    </row>
    <row r="14" spans="1:16" ht="33.75" customHeight="1" x14ac:dyDescent="0.3">
      <c r="A14" s="57"/>
      <c r="B14" s="57"/>
      <c r="C14" s="57"/>
      <c r="D14" s="57"/>
      <c r="E14" s="57"/>
      <c r="F14" s="57"/>
      <c r="G14" s="57"/>
      <c r="H14" s="57"/>
      <c r="I14" s="57"/>
      <c r="J14" s="57"/>
      <c r="K14" s="57"/>
      <c r="L14" s="57"/>
      <c r="M14" s="57"/>
      <c r="N14" s="1"/>
    </row>
    <row r="15" spans="1:16" ht="51.75" customHeight="1" x14ac:dyDescent="0.3">
      <c r="A15" s="55" t="s">
        <v>9</v>
      </c>
      <c r="B15" s="55"/>
      <c r="C15" s="55"/>
      <c r="D15" s="55"/>
      <c r="E15" s="55"/>
      <c r="F15" s="55"/>
      <c r="G15" s="55"/>
      <c r="H15" s="55"/>
      <c r="I15" s="55"/>
      <c r="J15" s="55"/>
      <c r="K15" s="55"/>
      <c r="L15" s="55"/>
      <c r="M15" s="55"/>
      <c r="N15" s="1"/>
    </row>
    <row r="16" spans="1:16" ht="43.5" customHeight="1" x14ac:dyDescent="0.3">
      <c r="A16" s="56"/>
      <c r="B16" s="56"/>
      <c r="C16" s="56"/>
      <c r="D16" s="56"/>
      <c r="E16" s="56"/>
      <c r="F16" s="56"/>
      <c r="G16" s="56"/>
      <c r="H16" s="56"/>
      <c r="I16" s="56"/>
      <c r="J16" s="56"/>
      <c r="K16" s="56"/>
      <c r="L16" s="56"/>
      <c r="M16" s="56"/>
      <c r="N16" s="1"/>
    </row>
    <row r="17" spans="1:23" ht="76.5" customHeight="1" x14ac:dyDescent="0.3">
      <c r="A17" s="54" t="s">
        <v>10</v>
      </c>
      <c r="B17" s="54"/>
      <c r="C17" s="54"/>
      <c r="D17" s="54"/>
      <c r="E17" s="54"/>
      <c r="F17" s="54"/>
      <c r="G17" s="54"/>
      <c r="H17" s="54"/>
      <c r="I17" s="54"/>
      <c r="J17" s="54"/>
      <c r="K17" s="54"/>
      <c r="L17" s="54"/>
      <c r="M17" s="54"/>
      <c r="N17" s="1"/>
    </row>
    <row r="18" spans="1:23" ht="18.75" customHeight="1" x14ac:dyDescent="0.3">
      <c r="A18" s="53" t="s">
        <v>5</v>
      </c>
      <c r="B18" s="53"/>
      <c r="C18" s="53"/>
      <c r="D18" s="53"/>
      <c r="E18" s="53"/>
      <c r="F18" s="53"/>
      <c r="G18" s="53"/>
      <c r="H18" s="53"/>
      <c r="I18" s="53"/>
      <c r="J18" s="53"/>
      <c r="K18" s="53"/>
      <c r="L18" s="53"/>
      <c r="M18" s="53"/>
      <c r="N18" s="1"/>
    </row>
    <row r="19" spans="1:23" ht="36.75" customHeight="1" x14ac:dyDescent="0.3">
      <c r="A19" s="53" t="s">
        <v>6</v>
      </c>
      <c r="B19" s="53"/>
      <c r="C19" s="53"/>
      <c r="D19" s="53"/>
      <c r="E19" s="53"/>
      <c r="F19" s="53"/>
      <c r="G19" s="53"/>
      <c r="H19" s="53"/>
      <c r="I19" s="53"/>
      <c r="J19" s="53"/>
      <c r="K19" s="53"/>
      <c r="L19" s="53"/>
      <c r="M19" s="53"/>
      <c r="N19" s="1"/>
    </row>
    <row r="20" spans="1:23" ht="25.5" customHeight="1" x14ac:dyDescent="0.3">
      <c r="A20" s="30" t="s">
        <v>7</v>
      </c>
      <c r="B20" s="30"/>
      <c r="C20" s="30"/>
      <c r="D20" s="30"/>
      <c r="E20" s="30"/>
      <c r="F20" s="30"/>
      <c r="G20" s="30"/>
      <c r="H20" s="30"/>
      <c r="I20" s="30"/>
      <c r="J20" s="30"/>
      <c r="K20" s="30"/>
      <c r="L20" s="30"/>
      <c r="M20" s="30"/>
      <c r="N20" s="1"/>
    </row>
    <row r="21" spans="1:23" ht="199.5" customHeight="1" x14ac:dyDescent="0.3">
      <c r="A21" s="46" t="s">
        <v>8</v>
      </c>
      <c r="B21" s="46"/>
      <c r="C21" s="46"/>
      <c r="D21" s="46"/>
      <c r="E21" s="46"/>
      <c r="F21" s="46"/>
      <c r="G21" s="46"/>
      <c r="H21" s="46"/>
      <c r="I21" s="46"/>
      <c r="J21" s="46"/>
      <c r="K21" s="46"/>
      <c r="L21" s="46"/>
      <c r="M21" s="46"/>
      <c r="N21" s="1"/>
    </row>
    <row r="22" spans="1:23" ht="29.25" customHeight="1" x14ac:dyDescent="0.3">
      <c r="A22" s="51" t="s">
        <v>13</v>
      </c>
      <c r="B22" s="51"/>
      <c r="C22" s="51"/>
      <c r="D22" s="51"/>
      <c r="E22" s="51"/>
      <c r="F22" s="51"/>
      <c r="G22" s="51"/>
      <c r="H22" s="51"/>
      <c r="I22" s="51"/>
      <c r="J22" s="51"/>
      <c r="K22" s="51"/>
      <c r="L22" s="51"/>
      <c r="M22" s="51"/>
      <c r="N22" s="51"/>
      <c r="O22" s="51"/>
    </row>
    <row r="23" spans="1:23" ht="7.5" customHeight="1" x14ac:dyDescent="0.3">
      <c r="A23" s="2"/>
      <c r="B23" s="11"/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"/>
    </row>
    <row r="24" spans="1:23" ht="19.5" customHeight="1" x14ac:dyDescent="0.3">
      <c r="A24" s="19" t="s">
        <v>28</v>
      </c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  <c r="M24" s="2"/>
      <c r="N24" s="11"/>
      <c r="O24" s="11"/>
      <c r="P24" s="7"/>
      <c r="Q24" s="7"/>
      <c r="R24" s="7"/>
      <c r="S24" s="7"/>
      <c r="T24" s="7"/>
      <c r="U24" s="7"/>
      <c r="V24" s="7"/>
      <c r="W24" s="1"/>
    </row>
    <row r="25" spans="1:23" ht="23.25" customHeight="1" x14ac:dyDescent="0.3">
      <c r="A25" s="47" t="s">
        <v>16</v>
      </c>
      <c r="B25" s="47"/>
      <c r="C25" s="23"/>
      <c r="D25" s="3"/>
      <c r="E25" s="3"/>
      <c r="F25" s="3"/>
      <c r="G25" s="3"/>
      <c r="H25" s="3"/>
      <c r="I25" s="3"/>
      <c r="J25" s="48" t="s">
        <v>17</v>
      </c>
      <c r="K25" s="48"/>
      <c r="L25" s="48"/>
      <c r="M25" s="48"/>
      <c r="N25" s="1"/>
    </row>
    <row r="26" spans="1:23" ht="9" customHeight="1" x14ac:dyDescent="0.3">
      <c r="A26" s="52"/>
      <c r="B26" s="52"/>
      <c r="C26" s="26"/>
      <c r="D26" s="11"/>
      <c r="E26" s="11"/>
      <c r="F26" s="11"/>
      <c r="G26" s="11"/>
      <c r="H26" s="11"/>
      <c r="I26" s="11"/>
      <c r="J26" s="4"/>
      <c r="K26" s="4"/>
      <c r="L26" s="4"/>
      <c r="M26" s="4"/>
      <c r="N26" s="1"/>
    </row>
    <row r="27" spans="1:23" ht="16.5" customHeight="1" x14ac:dyDescent="0.3">
      <c r="A27" s="49"/>
      <c r="B27" s="49"/>
      <c r="C27" s="24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"/>
    </row>
    <row r="28" spans="1:23" x14ac:dyDescent="0.3">
      <c r="D28" s="2"/>
      <c r="E28" s="2"/>
      <c r="F28" s="2"/>
      <c r="G28" s="2"/>
      <c r="H28" s="2"/>
      <c r="I28" s="2"/>
      <c r="J28" s="2"/>
      <c r="K28" s="2"/>
      <c r="L28" s="28"/>
      <c r="M28" s="2"/>
      <c r="N28" s="1"/>
    </row>
    <row r="29" spans="1:23" s="1" customFormat="1" ht="19.5" customHeight="1" x14ac:dyDescent="0.3">
      <c r="A29" s="46"/>
      <c r="B29" s="46"/>
      <c r="C29" s="22"/>
      <c r="D29" s="5"/>
      <c r="E29" s="5"/>
      <c r="F29" s="5"/>
      <c r="G29" s="5"/>
      <c r="H29" s="8"/>
      <c r="I29" s="8"/>
      <c r="J29" s="5"/>
      <c r="K29" s="5"/>
      <c r="L29" s="5"/>
      <c r="M29" s="5"/>
      <c r="N29" s="12"/>
    </row>
    <row r="30" spans="1:23" s="1" customFormat="1" x14ac:dyDescent="0.3">
      <c r="A30" s="46"/>
      <c r="B30" s="46"/>
      <c r="C30" s="22"/>
      <c r="D30" s="6"/>
      <c r="E30" s="6"/>
      <c r="F30" s="6"/>
      <c r="G30" s="6"/>
      <c r="H30" s="6"/>
      <c r="I30" s="6"/>
      <c r="N30" s="6"/>
    </row>
    <row r="31" spans="1:23" s="1" customFormat="1" ht="6.75" customHeight="1" x14ac:dyDescent="0.3">
      <c r="A31" s="46"/>
      <c r="B31" s="46"/>
      <c r="C31" s="22"/>
    </row>
    <row r="32" spans="1:23" s="1" customFormat="1" x14ac:dyDescent="0.3">
      <c r="A32" s="50"/>
      <c r="B32" s="50"/>
      <c r="C32" s="25"/>
    </row>
    <row r="33" s="1" customFormat="1" x14ac:dyDescent="0.3"/>
    <row r="34" s="1" customFormat="1" x14ac:dyDescent="0.3"/>
    <row r="35" s="1" customFormat="1" ht="7.5" customHeight="1" x14ac:dyDescent="0.3"/>
    <row r="36" s="1" customFormat="1" x14ac:dyDescent="0.3"/>
    <row r="37" s="1" customFormat="1" x14ac:dyDescent="0.3"/>
    <row r="38" s="1" customFormat="1" ht="19.5" customHeight="1" x14ac:dyDescent="0.3"/>
    <row r="39" s="1" customFormat="1" x14ac:dyDescent="0.3"/>
    <row r="40" s="1" customFormat="1" x14ac:dyDescent="0.3"/>
    <row r="41" s="1" customFormat="1" x14ac:dyDescent="0.3"/>
    <row r="42" s="1" customFormat="1" x14ac:dyDescent="0.3"/>
    <row r="43" s="1" customFormat="1" x14ac:dyDescent="0.3"/>
    <row r="44" s="1" customFormat="1" x14ac:dyDescent="0.3"/>
    <row r="45" s="1" customFormat="1" x14ac:dyDescent="0.3"/>
    <row r="46" s="1" customFormat="1" x14ac:dyDescent="0.3"/>
    <row r="47" s="1" customFormat="1" x14ac:dyDescent="0.3"/>
    <row r="48" s="1" customFormat="1" x14ac:dyDescent="0.3"/>
    <row r="49" spans="2:3" s="1" customFormat="1" x14ac:dyDescent="0.3"/>
    <row r="50" spans="2:3" s="1" customFormat="1" x14ac:dyDescent="0.3"/>
    <row r="51" spans="2:3" s="1" customFormat="1" x14ac:dyDescent="0.3"/>
    <row r="52" spans="2:3" s="1" customFormat="1" x14ac:dyDescent="0.3">
      <c r="B52" s="13"/>
      <c r="C52" s="25"/>
    </row>
    <row r="59" spans="2:3" ht="19.5" customHeight="1" x14ac:dyDescent="0.3"/>
    <row r="82" spans="1:3" x14ac:dyDescent="0.3">
      <c r="A82" s="45"/>
      <c r="B82" s="45"/>
      <c r="C82" s="21"/>
    </row>
    <row r="83" spans="1:3" x14ac:dyDescent="0.3">
      <c r="A83" s="45"/>
      <c r="B83" s="45"/>
      <c r="C83" s="21"/>
    </row>
    <row r="84" spans="1:3" x14ac:dyDescent="0.3">
      <c r="A84" s="45"/>
      <c r="B84" s="45"/>
      <c r="C84" s="21"/>
    </row>
  </sheetData>
  <mergeCells count="43">
    <mergeCell ref="C6:C8"/>
    <mergeCell ref="G7:G8"/>
    <mergeCell ref="H7:H8"/>
    <mergeCell ref="I7:I8"/>
    <mergeCell ref="A5:B5"/>
    <mergeCell ref="C5:M5"/>
    <mergeCell ref="L6:L8"/>
    <mergeCell ref="A14:M14"/>
    <mergeCell ref="A13:M13"/>
    <mergeCell ref="A12:M12"/>
    <mergeCell ref="A11:L11"/>
    <mergeCell ref="A19:M19"/>
    <mergeCell ref="A17:M17"/>
    <mergeCell ref="A18:M18"/>
    <mergeCell ref="A15:M15"/>
    <mergeCell ref="A16:M16"/>
    <mergeCell ref="A82:B84"/>
    <mergeCell ref="A20:M20"/>
    <mergeCell ref="A21:M21"/>
    <mergeCell ref="A25:B25"/>
    <mergeCell ref="J25:M25"/>
    <mergeCell ref="A27:B27"/>
    <mergeCell ref="A30:B31"/>
    <mergeCell ref="A32:B32"/>
    <mergeCell ref="A22:O22"/>
    <mergeCell ref="A29:B29"/>
    <mergeCell ref="A26:B26"/>
    <mergeCell ref="B1:M1"/>
    <mergeCell ref="B2:M2"/>
    <mergeCell ref="A3:B3"/>
    <mergeCell ref="F6:H6"/>
    <mergeCell ref="A4:B4"/>
    <mergeCell ref="B6:B8"/>
    <mergeCell ref="A6:A8"/>
    <mergeCell ref="D6:D8"/>
    <mergeCell ref="E6:E8"/>
    <mergeCell ref="M6:M8"/>
    <mergeCell ref="K7:K8"/>
    <mergeCell ref="J7:J8"/>
    <mergeCell ref="I6:K6"/>
    <mergeCell ref="F7:F8"/>
    <mergeCell ref="C3:M3"/>
    <mergeCell ref="C4:M4"/>
  </mergeCells>
  <conditionalFormatting sqref="K10">
    <cfRule type="cellIs" dxfId="0" priority="5" operator="greaterThan">
      <formula>30</formula>
    </cfRule>
  </conditionalFormatting>
  <pageMargins left="0.70866141732283472" right="0.70866141732283472" top="0.74803149606299213" bottom="0.74803149606299213" header="0.31496062992125984" footer="0.31496062992125984"/>
  <pageSetup paperSize="9" scale="4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2026-09-30T10:52:44Z</dcterms:modified>
</cp:coreProperties>
</file>