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 defaultThemeVersion="124226"/>
  <xr:revisionPtr revIDLastSave="0" documentId="13_ncr:1_{30522482-A932-4101-ADA0-D38A7E7DF04A}" xr6:coauthVersionLast="36" xr6:coauthVersionMax="36" xr10:uidLastSave="{00000000-0000-0000-0000-000000000000}"/>
  <bookViews>
    <workbookView xWindow="0" yWindow="0" windowWidth="28800" windowHeight="1131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Лист1!$A$6:$N$11</definedName>
    <definedName name="_xlnm.Print_Area" localSheetId="0">Лист1!$A$1:$M$12</definedName>
  </definedNames>
  <calcPr calcId="191029"/>
</workbook>
</file>

<file path=xl/calcChain.xml><?xml version="1.0" encoding="utf-8"?>
<calcChain xmlns="http://schemas.openxmlformats.org/spreadsheetml/2006/main">
  <c r="I9" i="1" l="1"/>
  <c r="L9" i="1" s="1"/>
  <c r="J9" i="1"/>
  <c r="K9" i="1" l="1"/>
  <c r="I8" i="1" l="1"/>
  <c r="L8" i="1" s="1"/>
  <c r="L10" i="1" s="1"/>
  <c r="J8" i="1"/>
  <c r="K8" i="1" l="1"/>
</calcChain>
</file>

<file path=xl/sharedStrings.xml><?xml version="1.0" encoding="utf-8"?>
<sst xmlns="http://schemas.openxmlformats.org/spreadsheetml/2006/main" count="28" uniqueCount="25">
  <si>
    <t>№ п/п</t>
  </si>
  <si>
    <t>Источники ценовой информации (ценовые предложения)</t>
  </si>
  <si>
    <t>Коэффициент вариации цены единицы, V (%)</t>
  </si>
  <si>
    <t xml:space="preserve">Среднее квадратичное отклонение 
цены единицы </t>
  </si>
  <si>
    <t>1.</t>
  </si>
  <si>
    <t>Средняя арифметическая цены единицы товара  (работы, услуги), руб.</t>
  </si>
  <si>
    <t>Единица измерения (по ОКЕИ)</t>
  </si>
  <si>
    <t>Обоснование начальной (максимальной) цены контракта</t>
  </si>
  <si>
    <t>Приложение № 2</t>
  </si>
  <si>
    <r>
      <t xml:space="preserve">Наименование товара (работы, услуги) </t>
    </r>
    <r>
      <rPr>
        <b/>
        <i/>
        <sz val="18"/>
        <color rgb="FFFF0000"/>
        <rFont val="Times New Roman"/>
        <family val="1"/>
        <charset val="204"/>
      </rPr>
      <t xml:space="preserve"> </t>
    </r>
  </si>
  <si>
    <t xml:space="preserve">Количество </t>
  </si>
  <si>
    <t xml:space="preserve">НМЦК (руб.)                  </t>
  </si>
  <si>
    <t>штука</t>
  </si>
  <si>
    <t>2.</t>
  </si>
  <si>
    <t>Итого</t>
  </si>
  <si>
    <t>1</t>
  </si>
  <si>
    <t>Характеристики товара (работы, услуги)</t>
  </si>
  <si>
    <t xml:space="preserve">в соответствии с техническим заданием </t>
  </si>
  <si>
    <t>Программное обеспечение. Код позиции КТРУ 58.29.11.000-00000003.</t>
  </si>
  <si>
    <t xml:space="preserve">Программное обеспечение. Код позиции КТРУ 58.29.11.000-00000003. </t>
  </si>
  <si>
    <r>
      <t xml:space="preserve">Наименование объекта закупки: </t>
    </r>
    <r>
      <rPr>
        <sz val="22"/>
        <rFont val="Times New Roman"/>
        <family val="1"/>
        <charset val="204"/>
      </rPr>
      <t xml:space="preserve">Оказание услуг по предоставлению неисключительных (пользовательских) прав на программный продукт: 1С:Кабинет сотрудника для организации работы в государственной информационной системе Сахалинской области в области гражданской службы «Цифровая платформа Сахалинской области по управлению персоналом в государственном секторе»
</t>
    </r>
  </si>
  <si>
    <t>Дата подготовки обоснования НМЦК: 06.10.2026</t>
  </si>
  <si>
    <t>Цена единицы услуги, указанная в источнике №1, (руб.).
Реквизиты источника: КП Исх. №НПФ-26-322 от 28.09.2026, Вх-3.47-63/26 от 30.09.2026</t>
  </si>
  <si>
    <t>Цена единицы услуги, указанная в источнике №3, (руб.).
Реквизиты источника: КП Исх. № 01/29 от 28.09.2026, Вх-3.47-65/26 от 30.09.2026</t>
  </si>
  <si>
    <t xml:space="preserve">Цена единицы услуги, указанная в источнике №2, (руб.).
Реквизиты источника: КП Исх. № КИС-2026-601 от 28.09.2026, Вх-3.47-64/26 от 30.09.2026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</si>
</sst>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@"/>
  </numFmts>
  <fonts count="22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sz val="10"/>
      <color rgb="FF000000"/>
      <name val="Arial Cyr"/>
    </font>
    <font>
      <sz val="18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5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164" fontId="14" fillId="0" borderId="9">
      <alignment vertical="top" wrapText="1"/>
    </xf>
  </cellStyleXfs>
  <cellXfs count="5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/>
    <xf numFmtId="0" fontId="6" fillId="0" borderId="0" xfId="0" applyFont="1" applyAlignment="1"/>
    <xf numFmtId="0" fontId="6" fillId="0" borderId="0" xfId="0" applyFont="1" applyAlignment="1">
      <alignment vertical="top"/>
    </xf>
    <xf numFmtId="4" fontId="9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0" fontId="10" fillId="0" borderId="1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2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/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 applyBorder="1"/>
    <xf numFmtId="0" fontId="17" fillId="0" borderId="0" xfId="0" applyFont="1" applyFill="1"/>
    <xf numFmtId="0" fontId="18" fillId="0" borderId="0" xfId="0" applyFont="1" applyAlignment="1"/>
    <xf numFmtId="0" fontId="19" fillId="0" borderId="0" xfId="0" applyFont="1" applyAlignment="1"/>
    <xf numFmtId="0" fontId="20" fillId="2" borderId="0" xfId="0" applyFont="1" applyFill="1" applyBorder="1" applyAlignment="1">
      <alignment vertical="center"/>
    </xf>
    <xf numFmtId="0" fontId="21" fillId="0" borderId="0" xfId="0" applyFont="1" applyBorder="1"/>
    <xf numFmtId="0" fontId="21" fillId="0" borderId="0" xfId="0" applyFont="1"/>
    <xf numFmtId="4" fontId="20" fillId="2" borderId="0" xfId="0" applyNumberFormat="1" applyFont="1" applyFill="1" applyBorder="1" applyAlignment="1">
      <alignment vertical="center"/>
    </xf>
    <xf numFmtId="49" fontId="15" fillId="0" borderId="9" xfId="2" applyNumberFormat="1" applyFont="1" applyFill="1" applyAlignment="1" applyProtection="1">
      <alignment horizontal="center" vertical="center" wrapText="1"/>
    </xf>
    <xf numFmtId="4" fontId="5" fillId="0" borderId="0" xfId="0" applyNumberFormat="1" applyFont="1" applyFill="1" applyBorder="1" applyAlignment="1">
      <alignment vertical="center"/>
    </xf>
    <xf numFmtId="4" fontId="9" fillId="0" borderId="7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/>
    </xf>
    <xf numFmtId="4" fontId="0" fillId="0" borderId="0" xfId="0" applyNumberFormat="1" applyFill="1" applyAlignment="1">
      <alignment horizontal="center"/>
    </xf>
    <xf numFmtId="49" fontId="15" fillId="0" borderId="10" xfId="2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top" wrapText="1"/>
    </xf>
    <xf numFmtId="0" fontId="20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</cellXfs>
  <cellStyles count="3">
    <cellStyle name="st17" xfId="2" xr:uid="{00000000-0005-0000-0000-000000000000}"/>
    <cellStyle name="Обычный" xfId="0" builtinId="0"/>
    <cellStyle name="Процентный" xfId="1" builtinId="5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4" zoomScale="70" zoomScaleNormal="70" zoomScaleSheetLayoutView="70" zoomScalePageLayoutView="70" workbookViewId="0">
      <selection activeCell="H6" sqref="H6:H7"/>
    </sheetView>
  </sheetViews>
  <sheetFormatPr defaultRowHeight="15" x14ac:dyDescent="0.25"/>
  <cols>
    <col min="1" max="1" width="6.7109375" customWidth="1"/>
    <col min="2" max="2" width="68.42578125" customWidth="1"/>
    <col min="3" max="3" width="35.5703125" customWidth="1"/>
    <col min="4" max="4" width="22" customWidth="1"/>
    <col min="5" max="5" width="21.140625" customWidth="1"/>
    <col min="6" max="6" width="32.7109375" customWidth="1"/>
    <col min="7" max="7" width="34" style="16" customWidth="1"/>
    <col min="8" max="8" width="33.85546875" customWidth="1"/>
    <col min="9" max="9" width="23.7109375" customWidth="1"/>
    <col min="10" max="11" width="23.28515625" customWidth="1"/>
    <col min="12" max="12" width="27.140625" customWidth="1"/>
    <col min="13" max="13" width="22" customWidth="1"/>
    <col min="14" max="14" width="22.140625" customWidth="1"/>
    <col min="15" max="15" width="12.85546875" bestFit="1" customWidth="1"/>
  </cols>
  <sheetData>
    <row r="1" spans="1:14" ht="33.75" x14ac:dyDescent="0.5">
      <c r="A1" s="1"/>
      <c r="B1" s="1"/>
      <c r="C1" s="1"/>
      <c r="D1" s="1"/>
      <c r="E1" s="1"/>
      <c r="F1" s="1"/>
      <c r="G1" s="17"/>
      <c r="H1" s="1"/>
      <c r="I1" s="1"/>
      <c r="J1" s="44" t="s">
        <v>8</v>
      </c>
      <c r="K1" s="45"/>
      <c r="L1" s="45"/>
    </row>
    <row r="2" spans="1:14" ht="36.75" customHeight="1" x14ac:dyDescent="0.5">
      <c r="A2" s="46" t="s">
        <v>7</v>
      </c>
      <c r="B2" s="46"/>
      <c r="C2" s="46"/>
      <c r="D2" s="46"/>
      <c r="E2" s="46"/>
      <c r="F2" s="46"/>
      <c r="G2" s="46"/>
      <c r="H2" s="46"/>
      <c r="I2" s="14"/>
      <c r="J2" s="1"/>
      <c r="K2" s="1"/>
      <c r="L2" s="1"/>
    </row>
    <row r="3" spans="1:14" ht="114" customHeight="1" x14ac:dyDescent="0.5">
      <c r="A3" s="51" t="s">
        <v>20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1"/>
    </row>
    <row r="4" spans="1:14" ht="2.25" customHeight="1" x14ac:dyDescent="0.5">
      <c r="A4" s="2"/>
      <c r="B4" s="3"/>
      <c r="C4" s="3"/>
      <c r="D4" s="3"/>
      <c r="E4" s="3"/>
      <c r="F4" s="4"/>
      <c r="G4" s="18"/>
      <c r="H4" s="4"/>
      <c r="I4" s="14"/>
      <c r="J4" s="1"/>
      <c r="K4" s="5"/>
      <c r="L4" s="1"/>
    </row>
    <row r="5" spans="1:14" ht="55.5" customHeight="1" x14ac:dyDescent="0.25">
      <c r="A5" s="47" t="s">
        <v>0</v>
      </c>
      <c r="B5" s="48" t="s">
        <v>9</v>
      </c>
      <c r="C5" s="38" t="s">
        <v>16</v>
      </c>
      <c r="D5" s="47" t="s">
        <v>6</v>
      </c>
      <c r="E5" s="38" t="s">
        <v>10</v>
      </c>
      <c r="F5" s="47" t="s">
        <v>1</v>
      </c>
      <c r="G5" s="47"/>
      <c r="H5" s="47"/>
      <c r="I5" s="47" t="s">
        <v>5</v>
      </c>
      <c r="J5" s="47" t="s">
        <v>3</v>
      </c>
      <c r="K5" s="47" t="s">
        <v>2</v>
      </c>
      <c r="L5" s="47" t="s">
        <v>11</v>
      </c>
    </row>
    <row r="6" spans="1:14" ht="186.75" customHeight="1" x14ac:dyDescent="0.25">
      <c r="A6" s="47"/>
      <c r="B6" s="49"/>
      <c r="C6" s="40"/>
      <c r="D6" s="47"/>
      <c r="E6" s="40"/>
      <c r="F6" s="38" t="s">
        <v>22</v>
      </c>
      <c r="G6" s="38" t="s">
        <v>24</v>
      </c>
      <c r="H6" s="38" t="s">
        <v>23</v>
      </c>
      <c r="I6" s="47"/>
      <c r="J6" s="47"/>
      <c r="K6" s="47"/>
      <c r="L6" s="47"/>
    </row>
    <row r="7" spans="1:14" ht="61.5" customHeight="1" x14ac:dyDescent="0.25">
      <c r="A7" s="47"/>
      <c r="B7" s="50"/>
      <c r="C7" s="41"/>
      <c r="D7" s="47"/>
      <c r="E7" s="39"/>
      <c r="F7" s="39"/>
      <c r="G7" s="39"/>
      <c r="H7" s="39"/>
      <c r="I7" s="47"/>
      <c r="J7" s="47"/>
      <c r="K7" s="47"/>
      <c r="L7" s="47"/>
      <c r="M7" s="9"/>
      <c r="N7" s="9"/>
    </row>
    <row r="8" spans="1:14" s="24" customFormat="1" ht="91.5" customHeight="1" x14ac:dyDescent="0.3">
      <c r="A8" s="34" t="s">
        <v>4</v>
      </c>
      <c r="B8" s="31" t="s">
        <v>18</v>
      </c>
      <c r="C8" s="31" t="s">
        <v>17</v>
      </c>
      <c r="D8" s="31" t="s">
        <v>12</v>
      </c>
      <c r="E8" s="37" t="s">
        <v>15</v>
      </c>
      <c r="F8" s="12">
        <v>276000</v>
      </c>
      <c r="G8" s="12">
        <v>276000</v>
      </c>
      <c r="H8" s="12">
        <v>276000</v>
      </c>
      <c r="I8" s="12">
        <f>ROUNDDOWN(AVERAGE(F8:H8),2)</f>
        <v>276000</v>
      </c>
      <c r="J8" s="13">
        <f>_xlfn.STDEV.S(F8,G8,H8)</f>
        <v>0</v>
      </c>
      <c r="K8" s="15">
        <f>J8/I8</f>
        <v>0</v>
      </c>
      <c r="L8" s="12">
        <f>E8*I8</f>
        <v>276000</v>
      </c>
      <c r="M8" s="22"/>
      <c r="N8" s="23"/>
    </row>
    <row r="9" spans="1:14" s="24" customFormat="1" ht="69.75" x14ac:dyDescent="0.3">
      <c r="A9" s="34" t="s">
        <v>13</v>
      </c>
      <c r="B9" s="31" t="s">
        <v>19</v>
      </c>
      <c r="C9" s="31" t="s">
        <v>17</v>
      </c>
      <c r="D9" s="31" t="s">
        <v>12</v>
      </c>
      <c r="E9" s="37" t="s">
        <v>15</v>
      </c>
      <c r="F9" s="12">
        <v>75000</v>
      </c>
      <c r="G9" s="12">
        <v>75000</v>
      </c>
      <c r="H9" s="12">
        <v>75000</v>
      </c>
      <c r="I9" s="12">
        <f t="shared" ref="I9" si="0">ROUNDDOWN(AVERAGE(F9:H9),2)</f>
        <v>75000</v>
      </c>
      <c r="J9" s="13">
        <f t="shared" ref="J9" si="1">_xlfn.STDEV.S(F9,G9,H9)</f>
        <v>0</v>
      </c>
      <c r="K9" s="15">
        <f t="shared" ref="K9" si="2">J9/I9</f>
        <v>0</v>
      </c>
      <c r="L9" s="12">
        <f t="shared" ref="L9" si="3">E9*I9</f>
        <v>75000</v>
      </c>
      <c r="M9" s="22"/>
      <c r="N9" s="23"/>
    </row>
    <row r="10" spans="1:14" s="24" customFormat="1" ht="32.25" customHeight="1" x14ac:dyDescent="0.3">
      <c r="A10" s="42" t="s">
        <v>14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33">
        <f>SUM(L8:L9)</f>
        <v>351000</v>
      </c>
      <c r="M10" s="22"/>
      <c r="N10" s="23"/>
    </row>
    <row r="11" spans="1:14" s="29" customFormat="1" ht="31.5" customHeight="1" x14ac:dyDescent="0.3">
      <c r="A11" s="25" t="s">
        <v>21</v>
      </c>
      <c r="B11" s="26"/>
      <c r="C11" s="26"/>
      <c r="D11" s="26"/>
      <c r="E11" s="26"/>
      <c r="F11" s="43"/>
      <c r="G11" s="43"/>
      <c r="H11" s="43"/>
      <c r="I11" s="30"/>
      <c r="J11" s="27"/>
      <c r="K11" s="27"/>
      <c r="L11" s="35"/>
      <c r="M11" s="28"/>
      <c r="N11" s="28"/>
    </row>
    <row r="12" spans="1:14" ht="28.5" customHeight="1" x14ac:dyDescent="0.3">
      <c r="A12" s="10"/>
      <c r="B12" s="10"/>
      <c r="C12" s="10"/>
      <c r="D12" s="10"/>
      <c r="E12" s="10"/>
      <c r="F12" s="7"/>
      <c r="G12" s="32"/>
      <c r="H12" s="7"/>
      <c r="I12" s="7"/>
      <c r="J12" s="7"/>
      <c r="K12" s="7"/>
      <c r="L12" s="36"/>
      <c r="M12" s="9"/>
      <c r="N12" s="9"/>
    </row>
    <row r="13" spans="1:14" ht="22.5" customHeight="1" x14ac:dyDescent="0.3">
      <c r="A13" s="10"/>
      <c r="B13" s="11"/>
      <c r="C13" s="11"/>
      <c r="D13" s="11"/>
      <c r="E13" s="10"/>
      <c r="F13" s="7"/>
      <c r="G13" s="19"/>
      <c r="H13" s="7"/>
      <c r="I13" s="7"/>
      <c r="J13" s="7"/>
      <c r="K13" s="7"/>
    </row>
    <row r="14" spans="1:14" ht="20.25" x14ac:dyDescent="0.3">
      <c r="A14" s="10"/>
      <c r="B14" s="10"/>
      <c r="C14" s="10"/>
      <c r="D14" s="10"/>
      <c r="E14" s="11"/>
      <c r="F14" s="7"/>
      <c r="G14" s="19"/>
      <c r="H14" s="7"/>
      <c r="I14" s="7"/>
      <c r="J14" s="7"/>
      <c r="K14" s="7"/>
    </row>
    <row r="15" spans="1:14" ht="20.25" x14ac:dyDescent="0.3">
      <c r="A15" s="10"/>
      <c r="B15" s="10"/>
      <c r="C15" s="10"/>
      <c r="D15" s="10"/>
      <c r="E15" s="10"/>
      <c r="F15" s="7"/>
      <c r="G15" s="19"/>
      <c r="H15" s="7"/>
      <c r="I15" s="7"/>
      <c r="J15" s="7"/>
      <c r="K15" s="7"/>
    </row>
    <row r="16" spans="1:14" ht="20.25" x14ac:dyDescent="0.3">
      <c r="A16" s="10"/>
      <c r="B16" s="10"/>
      <c r="C16" s="10"/>
      <c r="D16" s="10"/>
      <c r="E16" s="10"/>
      <c r="F16" s="8"/>
      <c r="G16" s="20"/>
      <c r="H16" s="8"/>
      <c r="I16" s="8"/>
      <c r="J16" s="8"/>
      <c r="K16" s="8"/>
    </row>
    <row r="17" spans="1:8" ht="18.75" x14ac:dyDescent="0.3">
      <c r="A17" s="6"/>
      <c r="B17" s="6"/>
      <c r="C17" s="6"/>
      <c r="D17" s="6"/>
      <c r="E17" s="6"/>
      <c r="F17" s="6"/>
      <c r="G17" s="21"/>
      <c r="H17" s="6"/>
    </row>
    <row r="18" spans="1:8" ht="18.75" x14ac:dyDescent="0.3">
      <c r="A18" s="6"/>
      <c r="B18" s="6"/>
      <c r="C18" s="6"/>
      <c r="D18" s="6"/>
      <c r="E18" s="6"/>
      <c r="F18" s="6"/>
      <c r="G18" s="21"/>
      <c r="H18" s="6"/>
    </row>
    <row r="19" spans="1:8" ht="18.75" x14ac:dyDescent="0.3">
      <c r="A19" s="6"/>
      <c r="B19" s="6"/>
      <c r="C19" s="6"/>
      <c r="D19" s="6"/>
      <c r="E19" s="6"/>
      <c r="F19" s="6"/>
      <c r="G19" s="21"/>
      <c r="H19" s="6"/>
    </row>
    <row r="20" spans="1:8" ht="18.75" x14ac:dyDescent="0.3">
      <c r="A20" s="6"/>
      <c r="B20" s="6"/>
      <c r="C20" s="6"/>
      <c r="D20" s="6"/>
      <c r="E20" s="6"/>
      <c r="F20" s="6"/>
      <c r="G20" s="21"/>
      <c r="H20" s="6"/>
    </row>
    <row r="21" spans="1:8" ht="18.75" x14ac:dyDescent="0.3">
      <c r="A21" s="6"/>
      <c r="B21" s="6"/>
      <c r="C21" s="6"/>
      <c r="D21" s="6"/>
      <c r="E21" s="6"/>
      <c r="F21" s="6"/>
      <c r="G21" s="21"/>
      <c r="H21" s="6"/>
    </row>
    <row r="22" spans="1:8" ht="18.75" x14ac:dyDescent="0.3">
      <c r="A22" s="6"/>
      <c r="B22" s="6"/>
      <c r="C22" s="6"/>
      <c r="D22" s="6"/>
      <c r="E22" s="6"/>
      <c r="F22" s="6"/>
      <c r="G22" s="21"/>
      <c r="H22" s="6"/>
    </row>
    <row r="23" spans="1:8" ht="18.75" x14ac:dyDescent="0.3">
      <c r="A23" s="6"/>
      <c r="B23" s="6"/>
      <c r="C23" s="6"/>
      <c r="D23" s="6"/>
      <c r="E23" s="6"/>
      <c r="F23" s="6"/>
      <c r="G23" s="21"/>
      <c r="H23" s="6"/>
    </row>
    <row r="24" spans="1:8" ht="18.75" x14ac:dyDescent="0.3">
      <c r="A24" s="6"/>
      <c r="B24" s="6"/>
      <c r="C24" s="6"/>
      <c r="D24" s="6"/>
      <c r="E24" s="6"/>
      <c r="F24" s="6"/>
      <c r="G24" s="21"/>
      <c r="H24" s="6"/>
    </row>
    <row r="25" spans="1:8" ht="18.75" x14ac:dyDescent="0.3">
      <c r="A25" s="6"/>
      <c r="B25" s="6"/>
      <c r="C25" s="6"/>
      <c r="D25" s="6"/>
      <c r="E25" s="6"/>
      <c r="F25" s="6"/>
      <c r="G25" s="21"/>
      <c r="H25" s="6"/>
    </row>
    <row r="26" spans="1:8" ht="18.75" x14ac:dyDescent="0.3">
      <c r="A26" s="6"/>
      <c r="B26" s="6"/>
      <c r="C26" s="6"/>
      <c r="D26" s="6"/>
      <c r="E26" s="6"/>
      <c r="F26" s="6"/>
      <c r="G26" s="21"/>
      <c r="H26" s="6"/>
    </row>
    <row r="27" spans="1:8" ht="18.75" x14ac:dyDescent="0.3">
      <c r="A27" s="6"/>
      <c r="B27" s="6"/>
      <c r="C27" s="6"/>
      <c r="D27" s="6"/>
      <c r="E27" s="6"/>
      <c r="F27" s="6"/>
      <c r="G27" s="21"/>
      <c r="H27" s="6"/>
    </row>
    <row r="28" spans="1:8" ht="18.75" x14ac:dyDescent="0.3">
      <c r="A28" s="6"/>
      <c r="B28" s="6"/>
      <c r="C28" s="6"/>
      <c r="D28" s="6"/>
      <c r="E28" s="6"/>
      <c r="F28" s="6"/>
      <c r="G28" s="21"/>
      <c r="H28" s="6"/>
    </row>
  </sheetData>
  <mergeCells count="18">
    <mergeCell ref="J1:L1"/>
    <mergeCell ref="A2:H2"/>
    <mergeCell ref="I5:I7"/>
    <mergeCell ref="F5:H5"/>
    <mergeCell ref="A5:A7"/>
    <mergeCell ref="B5:B7"/>
    <mergeCell ref="A3:K3"/>
    <mergeCell ref="E5:E7"/>
    <mergeCell ref="K5:K7"/>
    <mergeCell ref="J5:J7"/>
    <mergeCell ref="D5:D7"/>
    <mergeCell ref="L5:L7"/>
    <mergeCell ref="F6:F7"/>
    <mergeCell ref="G6:G7"/>
    <mergeCell ref="C5:C7"/>
    <mergeCell ref="A10:K10"/>
    <mergeCell ref="H6:H7"/>
    <mergeCell ref="F11:H11"/>
  </mergeCells>
  <pageMargins left="0.23622047244094491" right="0.23622047244094491" top="0.74803149606299213" bottom="0.74803149606299213" header="0.31496062992125984" footer="0.31496062992125984"/>
  <pageSetup paperSize="9" scale="38" fitToHeight="1000" orientation="landscape" r:id="rId1"/>
  <rowBreaks count="1" manualBreakCount="1">
    <brk id="1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2026-10-08T05:16:44Z</dcterms:modified>
</cp:coreProperties>
</file>