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/>
  </bookViews>
  <sheets>
    <sheet name="Лист1" sheetId="4" r:id="rId1"/>
  </sheets>
  <calcPr calcId="191029" fullPrecision="0"/>
</workbook>
</file>

<file path=xl/calcChain.xml><?xml version="1.0" encoding="utf-8"?>
<calcChain xmlns="http://schemas.openxmlformats.org/spreadsheetml/2006/main">
  <c r="I8" i="4" l="1"/>
  <c r="H8" i="4"/>
  <c r="L8" i="4" l="1"/>
  <c r="M8" i="4" s="1"/>
  <c r="K8" i="4" l="1"/>
  <c r="J8" i="4" l="1"/>
  <c r="M18" i="4"/>
  <c r="M17" i="4"/>
  <c r="M19" i="4" l="1"/>
  <c r="G9" i="4"/>
  <c r="F9" i="4"/>
  <c r="E9" i="4"/>
  <c r="D9" i="4"/>
  <c r="H9" i="4" l="1"/>
  <c r="M9" i="4"/>
</calcChain>
</file>

<file path=xl/sharedStrings.xml><?xml version="1.0" encoding="utf-8"?>
<sst xmlns="http://schemas.openxmlformats.org/spreadsheetml/2006/main" count="21" uniqueCount="21">
  <si>
    <t>№ п/п</t>
  </si>
  <si>
    <t>Кол-во</t>
  </si>
  <si>
    <t xml:space="preserve">Среднее квадратичное отклонение                                                            </t>
  </si>
  <si>
    <t>Объект закупки</t>
  </si>
  <si>
    <t xml:space="preserve">Коэффициент вариации (%)                                          </t>
  </si>
  <si>
    <t>Ед. изм</t>
  </si>
  <si>
    <t>месяц</t>
  </si>
  <si>
    <t>Обоснование начальной (максимальной) цены контракта</t>
  </si>
  <si>
    <t>Средняя арифм. величина цены единицы продукции, руб</t>
  </si>
  <si>
    <t>Цена единицы продукции, указанная в источнике №1:
Исх № б/н от 24.06.2026</t>
  </si>
  <si>
    <t>Цена единицы продукции, указанная в источнике №2:
Исх № 192 от 25.06.2026
 (руб.).</t>
  </si>
  <si>
    <t>Цена единицы продукции, указанная в источнике №3:
Исх № СР/2030/26 от 25.06.2026(руб.).</t>
  </si>
  <si>
    <t>Дата подготовки обоснования НМЦК: 26.06.2026</t>
  </si>
  <si>
    <t>Всего</t>
  </si>
  <si>
    <t>НМЦК (руб.)</t>
  </si>
  <si>
    <t>Оказание услуг по информационно-техническому сопровождению программного обеспечения «Мониторинг оборудования и аудит контрактов»</t>
  </si>
  <si>
    <t>Руководствуясь принципом эффективности использования бюджетных средств (статья 34 БК РФ), исходя из которого при составлении и исполнении бюджетов участники бюджетного процесса в рамках установленных им бюджетных полномочий должны исходить из необходимости достижения заданных результатов с использованием наименьшего объема средств (экономности) и/или достижения наилучшего результата с использованием определенного бюджетом объема средств (результативности), Заказчиком принято решение об установлении НМЦК по наименьшей из цен (Источник № 1: № б/н от 24.06.2026). Итого НМЦК составляет 1 781 000 рублей  00 копеек.</t>
  </si>
  <si>
    <r>
      <t xml:space="preserve">Используемый метод определения НМЦК с обоснованием: </t>
    </r>
    <r>
      <rPr>
        <b/>
        <sz val="12"/>
        <color theme="1"/>
        <rFont val="Times New Roman"/>
        <family val="1"/>
        <charset val="204"/>
      </rPr>
      <t>иной</t>
    </r>
  </si>
  <si>
    <t>Цена за единицу измерения, принятая к учёту, руб.</t>
  </si>
  <si>
    <t xml:space="preserve">НМЦК (руб.)
принятое к учету, руб.                 </t>
  </si>
  <si>
    <t>Предмет государственного контракта: Оказание услуг по информационно-техническому сопровождению программного обеспечения «Мониторинг оборудования и аудит контрактов»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</si>
</sst>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₽_-;\-* #,##0.00\ _₽_-;_-* &quot;-&quot;??\ _₽_-;_-@_-"/>
  </numFmts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58">
    <xf numFmtId="0" fontId="0" fillId="0" borderId="0" xfId="0"/>
    <xf numFmtId="0" fontId="5" fillId="0" borderId="0" xfId="0" applyFont="1" applyAlignment="1">
      <alignment vertical="top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/>
    <xf numFmtId="0" fontId="5" fillId="0" borderId="0" xfId="0" applyFont="1" applyBorder="1" applyAlignment="1"/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/>
    </xf>
    <xf numFmtId="10" fontId="1" fillId="0" borderId="1" xfId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/>
    <xf numFmtId="0" fontId="7" fillId="0" borderId="0" xfId="0" applyFont="1" applyAlignment="1"/>
    <xf numFmtId="3" fontId="1" fillId="0" borderId="1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Alignment="1"/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1" fillId="0" borderId="0" xfId="0" applyFont="1" applyAlignment="1"/>
    <xf numFmtId="4" fontId="6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5" fillId="0" borderId="0" xfId="0" applyFont="1" applyFill="1" applyAlignment="1">
      <alignment horizontal="center"/>
    </xf>
    <xf numFmtId="0" fontId="1" fillId="0" borderId="0" xfId="0" applyFont="1" applyFill="1" applyAlignme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4" fontId="1" fillId="0" borderId="0" xfId="0" applyNumberFormat="1" applyFont="1" applyAlignment="1">
      <alignment vertical="center"/>
    </xf>
    <xf numFmtId="4" fontId="5" fillId="0" borderId="0" xfId="0" applyNumberFormat="1" applyFont="1" applyAlignment="1"/>
    <xf numFmtId="4" fontId="5" fillId="0" borderId="0" xfId="0" applyNumberFormat="1" applyFont="1" applyBorder="1" applyAlignment="1"/>
    <xf numFmtId="4" fontId="1" fillId="0" borderId="1" xfId="0" applyNumberFormat="1" applyFont="1" applyBorder="1" applyAlignment="1">
      <alignment horizontal="center" vertical="center" wrapText="1" shrinkToFit="1"/>
    </xf>
    <xf numFmtId="4" fontId="6" fillId="0" borderId="1" xfId="0" applyNumberFormat="1" applyFont="1" applyFill="1" applyBorder="1" applyAlignment="1">
      <alignment vertical="center" wrapText="1"/>
    </xf>
    <xf numFmtId="0" fontId="1" fillId="0" borderId="0" xfId="0" applyFont="1" applyBorder="1" applyAlignment="1"/>
    <xf numFmtId="4" fontId="1" fillId="0" borderId="0" xfId="0" applyNumberFormat="1" applyFont="1" applyBorder="1" applyAlignment="1"/>
    <xf numFmtId="0" fontId="1" fillId="0" borderId="0" xfId="0" applyFont="1" applyFill="1" applyBorder="1" applyAlignment="1"/>
    <xf numFmtId="4" fontId="1" fillId="0" borderId="0" xfId="0" applyNumberFormat="1" applyFont="1" applyFill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  <xf numFmtId="0" fontId="1" fillId="0" borderId="1" xfId="0" applyFont="1" applyFill="1" applyBorder="1" applyAlignment="1">
      <alignment horizontal="center" vertical="center" wrapText="1" shrinkToFit="1"/>
    </xf>
    <xf numFmtId="4" fontId="1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64" fontId="1" fillId="0" borderId="1" xfId="2" applyFont="1" applyBorder="1" applyAlignment="1">
      <alignment horizontal="center" vertical="center" wrapText="1"/>
    </xf>
    <xf numFmtId="0" fontId="1" fillId="0" borderId="1" xfId="0" applyFont="1" applyBorder="1" applyAlignment="1"/>
    <xf numFmtId="4" fontId="2" fillId="0" borderId="1" xfId="0" applyNumberFormat="1" applyFont="1" applyBorder="1" applyAlignment="1"/>
    <xf numFmtId="0" fontId="2" fillId="0" borderId="1" xfId="0" applyFont="1" applyBorder="1" applyAlignment="1">
      <alignment horizontal="right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 shrinkToFit="1"/>
    </xf>
    <xf numFmtId="0" fontId="2" fillId="0" borderId="0" xfId="0" applyFont="1" applyAlignment="1">
      <alignment wrapText="1"/>
    </xf>
    <xf numFmtId="0" fontId="8" fillId="0" borderId="1" xfId="0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</cellXfs>
  <cellStyles count="3">
    <cellStyle name="Обычный" xfId="0" builtinId="0"/>
    <cellStyle name="Процентный" xfId="1" builtinId="5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"/>
  <sheetViews>
    <sheetView tabSelected="1" zoomScaleNormal="100" zoomScaleSheetLayoutView="100" workbookViewId="0">
      <selection activeCell="O14" sqref="O14"/>
    </sheetView>
  </sheetViews>
  <sheetFormatPr defaultColWidth="9.140625" defaultRowHeight="15" x14ac:dyDescent="0.25"/>
  <cols>
    <col min="1" max="1" width="5.7109375" style="10" customWidth="1"/>
    <col min="2" max="2" width="34.28515625" style="10" customWidth="1"/>
    <col min="3" max="3" width="9.7109375" style="26" customWidth="1"/>
    <col min="4" max="4" width="9" style="10" customWidth="1"/>
    <col min="5" max="5" width="17.5703125" style="10" customWidth="1"/>
    <col min="6" max="6" width="18.5703125" style="10" customWidth="1"/>
    <col min="7" max="7" width="20.140625" style="10" customWidth="1"/>
    <col min="8" max="8" width="18" style="10" customWidth="1"/>
    <col min="9" max="9" width="14.42578125" style="16" bestFit="1" customWidth="1"/>
    <col min="10" max="10" width="14.5703125" style="10" bestFit="1" customWidth="1"/>
    <col min="11" max="12" width="17.85546875" style="10" customWidth="1"/>
    <col min="13" max="13" width="15.5703125" style="10" customWidth="1"/>
    <col min="14" max="16384" width="9.140625" style="10"/>
  </cols>
  <sheetData>
    <row r="1" spans="1:13" ht="16.5" x14ac:dyDescent="0.25">
      <c r="A1" s="55" t="s">
        <v>7</v>
      </c>
      <c r="B1" s="55"/>
      <c r="C1" s="55"/>
      <c r="D1" s="55"/>
      <c r="E1" s="55"/>
      <c r="F1" s="55"/>
      <c r="G1" s="55"/>
      <c r="H1" s="55"/>
      <c r="I1" s="55"/>
      <c r="J1" s="55"/>
      <c r="K1" s="43"/>
      <c r="L1" s="49"/>
      <c r="M1" s="18"/>
    </row>
    <row r="2" spans="1:13" ht="15.75" x14ac:dyDescent="0.25">
      <c r="A2" s="3"/>
    </row>
    <row r="3" spans="1:13" ht="33.75" customHeight="1" x14ac:dyDescent="0.25">
      <c r="A3" s="56" t="s">
        <v>20</v>
      </c>
      <c r="B3" s="56"/>
      <c r="C3" s="56"/>
      <c r="D3" s="56"/>
      <c r="E3" s="56"/>
      <c r="F3" s="56"/>
      <c r="G3" s="56"/>
      <c r="H3" s="56"/>
      <c r="I3" s="56"/>
      <c r="J3" s="56"/>
      <c r="K3" s="44"/>
      <c r="L3" s="50"/>
      <c r="M3" s="17"/>
    </row>
    <row r="4" spans="1:13" ht="15.75" x14ac:dyDescent="0.25">
      <c r="B4" s="2"/>
      <c r="C4" s="25"/>
      <c r="D4" s="2"/>
      <c r="E4" s="2"/>
      <c r="F4" s="2"/>
      <c r="G4" s="2"/>
      <c r="H4" s="2"/>
      <c r="I4" s="30"/>
      <c r="J4" s="2"/>
      <c r="K4" s="2"/>
      <c r="L4" s="2"/>
      <c r="M4" s="2"/>
    </row>
    <row r="5" spans="1:13" ht="15.75" x14ac:dyDescent="0.25">
      <c r="A5" s="3" t="s">
        <v>17</v>
      </c>
      <c r="B5" s="4"/>
      <c r="C5" s="27"/>
      <c r="D5" s="4"/>
      <c r="E5" s="4"/>
      <c r="F5" s="4"/>
      <c r="G5" s="4"/>
      <c r="H5" s="4"/>
      <c r="I5" s="31"/>
      <c r="J5" s="4"/>
      <c r="K5" s="4"/>
      <c r="L5" s="4"/>
      <c r="M5" s="4"/>
    </row>
    <row r="6" spans="1:13" ht="15.75" x14ac:dyDescent="0.25">
      <c r="A6" s="4"/>
      <c r="B6" s="2"/>
      <c r="C6" s="27"/>
      <c r="D6" s="1"/>
      <c r="E6" s="23"/>
      <c r="F6" s="23"/>
      <c r="G6" s="23"/>
      <c r="H6" s="23"/>
      <c r="I6" s="32"/>
      <c r="J6" s="5"/>
      <c r="K6" s="5"/>
      <c r="L6" s="5"/>
      <c r="M6" s="5"/>
    </row>
    <row r="7" spans="1:13" ht="128.25" customHeight="1" x14ac:dyDescent="0.25">
      <c r="A7" s="6" t="s">
        <v>0</v>
      </c>
      <c r="B7" s="6" t="s">
        <v>3</v>
      </c>
      <c r="C7" s="6" t="s">
        <v>5</v>
      </c>
      <c r="D7" s="6" t="s">
        <v>1</v>
      </c>
      <c r="E7" s="41" t="s">
        <v>9</v>
      </c>
      <c r="F7" s="6" t="s">
        <v>10</v>
      </c>
      <c r="G7" s="6" t="s">
        <v>11</v>
      </c>
      <c r="H7" s="6" t="s">
        <v>8</v>
      </c>
      <c r="I7" s="33" t="s">
        <v>2</v>
      </c>
      <c r="J7" s="6" t="s">
        <v>4</v>
      </c>
      <c r="K7" s="41" t="s">
        <v>14</v>
      </c>
      <c r="L7" s="52" t="s">
        <v>18</v>
      </c>
      <c r="M7" s="52" t="s">
        <v>19</v>
      </c>
    </row>
    <row r="8" spans="1:13" s="53" customFormat="1" ht="126.75" customHeight="1" x14ac:dyDescent="0.25">
      <c r="A8" s="7">
        <v>1</v>
      </c>
      <c r="B8" s="54" t="s">
        <v>15</v>
      </c>
      <c r="C8" s="29" t="s">
        <v>6</v>
      </c>
      <c r="D8" s="12">
        <v>13</v>
      </c>
      <c r="E8" s="42">
        <v>137000</v>
      </c>
      <c r="F8" s="15">
        <v>153000</v>
      </c>
      <c r="G8" s="15">
        <v>140000</v>
      </c>
      <c r="H8" s="15">
        <f>ROUNDDOWN(AVERAGE(E8,F8,G8),3)</f>
        <v>143333.32999999999</v>
      </c>
      <c r="I8" s="14">
        <f>_xlfn.STDEV.S(E8,F8,G8)</f>
        <v>8504.9</v>
      </c>
      <c r="J8" s="8">
        <f>I8/H8</f>
        <v>5.9299999999999999E-2</v>
      </c>
      <c r="K8" s="45">
        <f>H8*D8</f>
        <v>1863333.29</v>
      </c>
      <c r="L8" s="45">
        <f>E8</f>
        <v>137000</v>
      </c>
      <c r="M8" s="42">
        <f>L8*D8</f>
        <v>1781000</v>
      </c>
    </row>
    <row r="9" spans="1:13" ht="15.75" x14ac:dyDescent="0.25">
      <c r="A9" s="9"/>
      <c r="B9" s="19"/>
      <c r="C9" s="9"/>
      <c r="D9" s="13">
        <f>SUM(D8:D8)</f>
        <v>13</v>
      </c>
      <c r="E9" s="21">
        <f>E8*D8</f>
        <v>1781000</v>
      </c>
      <c r="F9" s="21">
        <f>F8*D8</f>
        <v>1989000</v>
      </c>
      <c r="G9" s="21">
        <f>G8*D8</f>
        <v>1820000</v>
      </c>
      <c r="H9" s="21">
        <f>SUM(H8:H8)</f>
        <v>143333.32999999999</v>
      </c>
      <c r="I9" s="34"/>
      <c r="J9" s="22"/>
      <c r="K9" s="22"/>
      <c r="L9" s="22"/>
      <c r="M9" s="21">
        <f>SUM(M8:M8)</f>
        <v>1781000</v>
      </c>
    </row>
    <row r="10" spans="1:13" ht="15.75" x14ac:dyDescent="0.25">
      <c r="A10" s="11" t="s">
        <v>12</v>
      </c>
      <c r="C10" s="28"/>
      <c r="D10" s="24"/>
      <c r="E10" s="24"/>
      <c r="F10" s="24"/>
      <c r="G10" s="37"/>
      <c r="H10" s="37"/>
      <c r="I10" s="38"/>
      <c r="J10" s="24"/>
      <c r="K10" s="24"/>
      <c r="L10" s="24"/>
    </row>
    <row r="11" spans="1:13" ht="15.75" x14ac:dyDescent="0.25">
      <c r="C11" s="25"/>
      <c r="D11" s="20"/>
      <c r="E11" s="20"/>
      <c r="F11" s="20"/>
      <c r="G11" s="35"/>
      <c r="H11" s="35"/>
      <c r="I11" s="36"/>
      <c r="J11" s="20"/>
      <c r="K11" s="20"/>
      <c r="L11" s="20"/>
    </row>
    <row r="12" spans="1:13" ht="15.75" x14ac:dyDescent="0.25">
      <c r="B12" s="57" t="s">
        <v>16</v>
      </c>
      <c r="C12" s="57"/>
      <c r="D12" s="57"/>
      <c r="E12" s="57"/>
      <c r="F12" s="57"/>
      <c r="G12" s="57"/>
      <c r="H12" s="57"/>
      <c r="I12" s="57"/>
      <c r="J12" s="57"/>
      <c r="K12" s="57"/>
      <c r="L12" s="51"/>
    </row>
    <row r="13" spans="1:13" ht="15.75" x14ac:dyDescent="0.25"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1"/>
    </row>
    <row r="14" spans="1:13" ht="36" customHeight="1" x14ac:dyDescent="0.25"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1"/>
    </row>
    <row r="15" spans="1:13" x14ac:dyDescent="0.25">
      <c r="G15" s="39"/>
      <c r="H15" s="39"/>
      <c r="I15" s="40"/>
    </row>
    <row r="16" spans="1:13" hidden="1" x14ac:dyDescent="0.25">
      <c r="G16" s="39"/>
      <c r="H16" s="39"/>
      <c r="I16" s="40"/>
    </row>
    <row r="17" spans="7:13" ht="15.75" hidden="1" x14ac:dyDescent="0.25">
      <c r="G17" s="39"/>
      <c r="H17" s="39"/>
      <c r="I17" s="40"/>
      <c r="K17" s="46">
        <v>2026</v>
      </c>
      <c r="L17" s="46"/>
      <c r="M17" s="47">
        <f>E8</f>
        <v>137000</v>
      </c>
    </row>
    <row r="18" spans="7:13" ht="15.75" hidden="1" x14ac:dyDescent="0.25">
      <c r="G18" s="39"/>
      <c r="H18" s="39"/>
      <c r="I18" s="40"/>
      <c r="K18" s="46">
        <v>2027</v>
      </c>
      <c r="L18" s="46"/>
      <c r="M18" s="47">
        <f>E8*12</f>
        <v>1644000</v>
      </c>
    </row>
    <row r="19" spans="7:13" hidden="1" x14ac:dyDescent="0.25">
      <c r="G19" s="39"/>
      <c r="H19" s="39"/>
      <c r="I19" s="40"/>
      <c r="K19" s="48" t="s">
        <v>13</v>
      </c>
      <c r="L19" s="48"/>
      <c r="M19" s="47">
        <f>SUM(M17:M18)</f>
        <v>1781000</v>
      </c>
    </row>
    <row r="20" spans="7:13" hidden="1" x14ac:dyDescent="0.25">
      <c r="G20" s="39"/>
      <c r="H20" s="39"/>
      <c r="I20" s="40"/>
    </row>
    <row r="21" spans="7:13" x14ac:dyDescent="0.25">
      <c r="G21" s="39"/>
      <c r="H21" s="39"/>
      <c r="I21" s="40"/>
    </row>
    <row r="22" spans="7:13" x14ac:dyDescent="0.25">
      <c r="G22" s="39"/>
      <c r="H22" s="39"/>
      <c r="I22" s="40"/>
    </row>
    <row r="23" spans="7:13" x14ac:dyDescent="0.25">
      <c r="G23" s="39"/>
      <c r="H23" s="39"/>
      <c r="I23" s="40"/>
    </row>
    <row r="24" spans="7:13" x14ac:dyDescent="0.25">
      <c r="G24" s="39"/>
      <c r="H24" s="39"/>
      <c r="I24" s="40"/>
    </row>
    <row r="25" spans="7:13" x14ac:dyDescent="0.25">
      <c r="G25" s="39"/>
      <c r="H25" s="39"/>
      <c r="I25" s="40"/>
    </row>
    <row r="26" spans="7:13" x14ac:dyDescent="0.25">
      <c r="G26" s="39"/>
      <c r="H26" s="39"/>
      <c r="I26" s="40"/>
    </row>
    <row r="27" spans="7:13" x14ac:dyDescent="0.25">
      <c r="G27" s="39"/>
      <c r="H27" s="39"/>
      <c r="I27" s="40"/>
    </row>
    <row r="28" spans="7:13" x14ac:dyDescent="0.25">
      <c r="G28" s="39"/>
      <c r="H28" s="39"/>
      <c r="I28" s="40"/>
    </row>
    <row r="29" spans="7:13" x14ac:dyDescent="0.25">
      <c r="G29" s="39"/>
      <c r="H29" s="39"/>
      <c r="I29" s="40"/>
    </row>
    <row r="30" spans="7:13" x14ac:dyDescent="0.25">
      <c r="G30" s="39"/>
      <c r="H30" s="39"/>
      <c r="I30" s="40"/>
    </row>
    <row r="31" spans="7:13" x14ac:dyDescent="0.25">
      <c r="G31" s="39"/>
      <c r="H31" s="39"/>
      <c r="I31" s="40"/>
    </row>
    <row r="32" spans="7:13" x14ac:dyDescent="0.25">
      <c r="G32" s="39"/>
      <c r="H32" s="39"/>
      <c r="I32" s="40"/>
    </row>
    <row r="33" spans="7:9" x14ac:dyDescent="0.25">
      <c r="G33" s="39"/>
      <c r="H33" s="39"/>
      <c r="I33" s="40"/>
    </row>
    <row r="34" spans="7:9" x14ac:dyDescent="0.25">
      <c r="G34" s="39"/>
      <c r="H34" s="39"/>
      <c r="I34" s="40"/>
    </row>
    <row r="35" spans="7:9" x14ac:dyDescent="0.25">
      <c r="G35" s="39"/>
      <c r="H35" s="39"/>
      <c r="I35" s="40"/>
    </row>
    <row r="36" spans="7:9" x14ac:dyDescent="0.25">
      <c r="G36" s="39"/>
      <c r="H36" s="39"/>
      <c r="I36" s="40"/>
    </row>
    <row r="37" spans="7:9" x14ac:dyDescent="0.25">
      <c r="G37" s="39"/>
      <c r="H37" s="39"/>
      <c r="I37" s="40"/>
    </row>
    <row r="38" spans="7:9" x14ac:dyDescent="0.25">
      <c r="G38" s="39"/>
      <c r="H38" s="39"/>
      <c r="I38" s="40"/>
    </row>
    <row r="39" spans="7:9" x14ac:dyDescent="0.25">
      <c r="G39" s="39"/>
      <c r="H39" s="39"/>
      <c r="I39" s="40"/>
    </row>
  </sheetData>
  <mergeCells count="3">
    <mergeCell ref="A1:J1"/>
    <mergeCell ref="A3:J3"/>
    <mergeCell ref="B12:K14"/>
  </mergeCells>
  <pageMargins left="0.51181102362204722" right="0.51181102362204722" top="0.35433070866141736" bottom="0.35433070866141736" header="0" footer="0"/>
  <pageSetup paperSize="9" scale="6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A0777D44E5CDB48B8E6EAC0C02EB7A0" ma:contentTypeVersion="0" ma:contentTypeDescription="Создание документа." ma:contentTypeScope="" ma:versionID="06efb95f706e4b0db5b0d69fa065951e">
  <xsd:schema xmlns:xsd="http://www.w3.org/2001/XMLSchema" xmlns:xs="http://www.w3.org/2001/XMLSchema" xmlns:p="http://schemas.microsoft.com/office/2006/metadata/properties" xmlns:ns2="4a8bbfa7-bb15-4050-8f12-c2a851c09489" targetNamespace="http://schemas.microsoft.com/office/2006/metadata/properties" ma:root="true" ma:fieldsID="e89ac6a793a41da95db62092fca9ca51" ns2:_="">
    <xsd:import namespace="4a8bbfa7-bb15-4050-8f12-c2a851c0948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8bbfa7-bb15-4050-8f12-c2a851c0948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Значение идентификатора документа" ma:description="Значение идентификатора документа, присвоенного данному элементу." ma:internalName="_dlc_DocId" ma:readOnly="true">
      <xsd:simpleType>
        <xsd:restriction base="dms:Text"/>
      </xsd:simpleType>
    </xsd:element>
    <xsd:element name="_dlc_DocIdUrl" ma:index="9" nillable="true" ma:displayName="Идентификатор документа" ma:description="Постоянная ссылка на этот документ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Сохранить идентификатор" ma:description="Сохранять идентификатор при добавлении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4a8bbfa7-bb15-4050-8f12-c2a851c09489">YTZ6FSJW3ZFH-10-466054</_dlc_DocId>
    <_dlc_DocIdUrl xmlns="4a8bbfa7-bb15-4050-8f12-c2a851c09489">
      <Url>http://aso-ssr-01/sites/gbusoci/_layouts/DocIdRedir.aspx?ID=YTZ6FSJW3ZFH-10-466054</Url>
      <Description>YTZ6FSJW3ZFH-10-466054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D690598-BC46-4AB3-B867-7C25C4361DB1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41E0F50A-FB9C-4729-A16A-F8053058F5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8bbfa7-bb15-4050-8f12-c2a851c094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2A14E60-8C6E-49FA-B386-F85CE3A85ED7}">
  <ds:schemaRefs>
    <ds:schemaRef ds:uri="http://purl.org/dc/dcmitype/"/>
    <ds:schemaRef ds:uri="http://schemas.microsoft.com/office/2006/documentManagement/types"/>
    <ds:schemaRef ds:uri="4a8bbfa7-bb15-4050-8f12-c2a851c09489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8C9F8377-2738-4F80-940C-1828BAE0CE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2026-10-12T05:25:08Z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879e6ed4-dbea-4f65-a2b8-5a3adb6578a7</vt:lpwstr>
  </property>
  <property fmtid="{D5CDD505-2E9C-101B-9397-08002B2CF9AE}" pid="3" name="ContentTypeId">
    <vt:lpwstr>0x010100AA0777D44E5CDB48B8E6EAC0C02EB7A0</vt:lpwstr>
  </property>
</Properties>
</file>