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eshkinaNY\Desktop\Закупки 2026\Х26_341 Настройка ЛИС Алтэй\"/>
    </mc:Choice>
  </mc:AlternateContent>
  <bookViews>
    <workbookView xWindow="0" yWindow="0" windowWidth="28800" windowHeight="12300" tabRatio="761"/>
  </bookViews>
  <sheets>
    <sheet name="РНМЦ" sheetId="16" r:id="rId1"/>
  </sheets>
  <definedNames>
    <definedName name="_xlnm._FilterDatabase" localSheetId="0" hidden="1">РНМЦ!$A$2:$K$20</definedName>
    <definedName name="_xlnm.Print_Area" localSheetId="0">РНМЦ!$A$1:$L$19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0" i="16" l="1"/>
  <c r="K10" i="16"/>
  <c r="G10" i="16"/>
  <c r="F10" i="16"/>
  <c r="E10" i="16"/>
  <c r="I8" i="16" l="1"/>
  <c r="L9" i="16" s="1"/>
  <c r="G9" i="16" l="1"/>
  <c r="F9" i="16"/>
  <c r="E9" i="16"/>
  <c r="H8" i="16" l="1"/>
  <c r="K9" i="16" s="1"/>
</calcChain>
</file>

<file path=xl/sharedStrings.xml><?xml version="1.0" encoding="utf-8"?>
<sst xmlns="http://schemas.openxmlformats.org/spreadsheetml/2006/main" count="57" uniqueCount="28">
  <si>
    <t xml:space="preserve">№ п/п </t>
  </si>
  <si>
    <t>Категории</t>
  </si>
  <si>
    <t>х</t>
  </si>
  <si>
    <t xml:space="preserve">    </t>
  </si>
  <si>
    <t>Приложение к протоколу начальной (максимальной) цены контракта</t>
  </si>
  <si>
    <t>Ведущий специалист контрактной службы</t>
  </si>
  <si>
    <t>Основные характеристики</t>
  </si>
  <si>
    <t>Единица измерения</t>
  </si>
  <si>
    <t>Цена за единицу</t>
  </si>
  <si>
    <t>Источники информации</t>
  </si>
  <si>
    <t>Количество работ, услуг</t>
  </si>
  <si>
    <t>Средняя цена
(рублей)</t>
  </si>
  <si>
    <t>Стоимость работ, услуг
(рублей)</t>
  </si>
  <si>
    <t>Дата сбора данных</t>
  </si>
  <si>
    <t>Срок действия цен</t>
  </si>
  <si>
    <t>Условная единица</t>
  </si>
  <si>
    <t>В соответствии с Техническим заданием</t>
  </si>
  <si>
    <t>Работы по развитию информационных систем и ресурсов</t>
  </si>
  <si>
    <t xml:space="preserve">Цена за единицу работы, услуги с учетом налога на добавленную
стоимость </t>
  </si>
  <si>
    <t>Итого начальная (максимальная) цена контракта с учетом налога на добавленную стоимость</t>
  </si>
  <si>
    <t>Средняя цена с учетом снижения по решению Заказчика
(рублей)</t>
  </si>
  <si>
    <t>Стоимость работ, услуг с учетом снижения по решению Заказчика
(рублей)</t>
  </si>
  <si>
    <t>Итого начальная (максимальная) цена единиц работ, услуг с учетом налога на добавленную стоимость</t>
  </si>
  <si>
    <t>Лот №17278292
Способ определения поставщика (подрядчика, исполнителя) - Электронный аукцион</t>
  </si>
  <si>
    <t>Дата подготовки  07.10.2026</t>
  </si>
  <si>
    <t>Н.Ю. Орешкина</t>
  </si>
  <si>
    <t>Определение начальной (максимальной) цены контакта (цены лота):
Электронный аукцион на выполнение работ по настройке лабораторной информационной системы АЛТЭЙ для нужд ГБУЗ «МНПЦЛИ ДЗМ»</t>
  </si>
  <si>
    <r>
      <rPr>
        <sz val="12"/>
        <color theme="1"/>
        <rFont val="Times New Roman"/>
        <family val="1"/>
        <charset val="204"/>
      </rPr>
      <t xml:space="preserve">Итого начальная (максимальная) цена контракта составляет </t>
    </r>
    <r>
      <rPr>
        <b/>
        <sz val="12"/>
        <color theme="1"/>
        <rFont val="Times New Roman"/>
        <family val="1"/>
        <charset val="204"/>
      </rPr>
      <t>2 990 000 (Два миллиона девятьсот девяносто тысяч пятьсот) рублей 00 копеек, в т.ч. НДС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</si>
</sst>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[$€-1]_-;\-* #,##0.00[$€-1]_-;_-* &quot;-&quot;??[$€-1]_-"/>
    <numFmt numFmtId="167" formatCode="#,##0.00_р_.;[Red]#,##0.00_р_.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 Cyr"/>
      <charset val="204"/>
    </font>
    <font>
      <sz val="10"/>
      <color indexed="8"/>
      <name val="Arial"/>
      <family val="2"/>
    </font>
    <font>
      <b/>
      <sz val="8"/>
      <name val="Verdana"/>
      <family val="2"/>
    </font>
    <font>
      <sz val="9"/>
      <name val="Geneva"/>
      <family val="2"/>
    </font>
    <font>
      <sz val="8"/>
      <name val="EurosTMed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.5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1" fillId="0" borderId="0"/>
    <xf numFmtId="0" fontId="4" fillId="0" borderId="0"/>
    <xf numFmtId="0" fontId="4" fillId="0" borderId="1" applyNumberFormat="0" applyFont="0" applyAlignment="0"/>
    <xf numFmtId="0" fontId="5" fillId="0" borderId="0"/>
    <xf numFmtId="164" fontId="2" fillId="0" borderId="0" applyFont="0" applyFill="0" applyBorder="0" applyAlignment="0" applyProtection="0"/>
    <xf numFmtId="0" fontId="9" fillId="0" borderId="0"/>
    <xf numFmtId="0" fontId="6" fillId="0" borderId="0">
      <alignment vertical="center"/>
    </xf>
    <xf numFmtId="0" fontId="7" fillId="0" borderId="0"/>
    <xf numFmtId="0" fontId="2" fillId="0" borderId="0"/>
    <xf numFmtId="0" fontId="7" fillId="0" borderId="0"/>
    <xf numFmtId="0" fontId="10" fillId="0" borderId="0"/>
    <xf numFmtId="49" fontId="8" fillId="0" borderId="0">
      <alignment horizontal="left" vertical="center" wrapText="1" indent="1" shrinkToFit="1"/>
      <protection locked="0"/>
    </xf>
    <xf numFmtId="165" fontId="15" fillId="0" borderId="0" applyFont="0" applyFill="0" applyBorder="0" applyAlignment="0" applyProtection="0"/>
  </cellStyleXfs>
  <cellXfs count="70">
    <xf numFmtId="0" fontId="0" fillId="0" borderId="0" xfId="0"/>
    <xf numFmtId="167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65" fontId="11" fillId="0" borderId="0" xfId="16" applyFont="1" applyFill="1" applyAlignment="1">
      <alignment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67" fontId="12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Fill="1" applyAlignment="1">
      <alignment wrapText="1"/>
    </xf>
    <xf numFmtId="0" fontId="17" fillId="0" borderId="0" xfId="0" applyFont="1" applyAlignment="1">
      <alignment vertical="center"/>
    </xf>
    <xf numFmtId="167" fontId="17" fillId="0" borderId="2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3" fillId="0" borderId="0" xfId="0" applyFont="1" applyFill="1"/>
    <xf numFmtId="167" fontId="11" fillId="0" borderId="0" xfId="0" applyNumberFormat="1" applyFont="1" applyFill="1"/>
    <xf numFmtId="0" fontId="11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/>
    <xf numFmtId="0" fontId="13" fillId="0" borderId="0" xfId="0" applyFont="1" applyFill="1" applyBorder="1" applyAlignment="1">
      <alignment horizontal="left" vertical="center" wrapText="1"/>
    </xf>
    <xf numFmtId="167" fontId="11" fillId="0" borderId="3" xfId="0" applyNumberFormat="1" applyFont="1" applyFill="1" applyBorder="1" applyAlignment="1">
      <alignment vertical="center"/>
    </xf>
    <xf numFmtId="0" fontId="13" fillId="0" borderId="3" xfId="0" applyFont="1" applyFill="1" applyBorder="1"/>
    <xf numFmtId="0" fontId="11" fillId="0" borderId="0" xfId="0" applyFont="1" applyFill="1" applyAlignment="1"/>
    <xf numFmtId="0" fontId="11" fillId="0" borderId="2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wrapText="1"/>
    </xf>
    <xf numFmtId="167" fontId="11" fillId="0" borderId="0" xfId="0" applyNumberFormat="1" applyFont="1" applyFill="1" applyBorder="1" applyAlignment="1">
      <alignment vertical="center"/>
    </xf>
    <xf numFmtId="0" fontId="13" fillId="0" borderId="0" xfId="0" applyFont="1" applyFill="1" applyBorder="1"/>
    <xf numFmtId="167" fontId="13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14" fontId="20" fillId="0" borderId="2" xfId="0" applyNumberFormat="1" applyFont="1" applyFill="1" applyBorder="1" applyAlignment="1">
      <alignment horizontal="center" vertical="center" wrapText="1"/>
    </xf>
    <xf numFmtId="4" fontId="20" fillId="0" borderId="2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167" fontId="16" fillId="0" borderId="2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wrapText="1"/>
    </xf>
    <xf numFmtId="167" fontId="21" fillId="0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18" fillId="0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</cellXfs>
  <cellStyles count="17">
    <cellStyle name="Euro" xfId="1"/>
    <cellStyle name="Euro 2" xfId="2"/>
    <cellStyle name="Listed items" xfId="3"/>
    <cellStyle name="Normal" xfId="4"/>
    <cellStyle name="Normale 2" xfId="5"/>
    <cellStyle name="spot" xfId="6"/>
    <cellStyle name="Standard_DC Neuheiten HM 99" xfId="7"/>
    <cellStyle name="Денежный 2" xfId="8"/>
    <cellStyle name="Обычный" xfId="0" builtinId="0"/>
    <cellStyle name="Обычный 2" xfId="9"/>
    <cellStyle name="Обычный 2 2" xfId="10"/>
    <cellStyle name="Обычный 3" xfId="11"/>
    <cellStyle name="Обычный 4" xfId="12"/>
    <cellStyle name="Обычный 5" xfId="13"/>
    <cellStyle name="Обычный 6" xfId="14"/>
    <cellStyle name="Таблица_текст" xfId="15"/>
    <cellStyle name="Финансовый" xfId="1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zoomScale="76" zoomScaleNormal="76" zoomScaleSheetLayoutView="76" zoomScalePageLayoutView="73" workbookViewId="0">
      <selection activeCell="A13" sqref="A13:K14"/>
    </sheetView>
  </sheetViews>
  <sheetFormatPr defaultColWidth="9.140625" defaultRowHeight="18.75"/>
  <cols>
    <col min="1" max="1" width="4.85546875" style="14" customWidth="1"/>
    <col min="2" max="2" width="55.140625" style="4" customWidth="1"/>
    <col min="3" max="3" width="22.28515625" style="4" customWidth="1"/>
    <col min="4" max="4" width="20" style="4" customWidth="1"/>
    <col min="5" max="5" width="26.140625" style="3" customWidth="1"/>
    <col min="6" max="6" width="23.85546875" style="2" customWidth="1"/>
    <col min="7" max="7" width="23.5703125" style="2" customWidth="1"/>
    <col min="8" max="9" width="21" style="1" customWidth="1"/>
    <col min="10" max="10" width="18" style="1" customWidth="1"/>
    <col min="11" max="11" width="21" style="1" customWidth="1"/>
    <col min="12" max="12" width="21.5703125" style="2" customWidth="1"/>
    <col min="13" max="13" width="25.28515625" style="5" customWidth="1"/>
    <col min="14" max="14" width="13.5703125" style="5" bestFit="1" customWidth="1"/>
    <col min="15" max="16384" width="9.140625" style="5"/>
  </cols>
  <sheetData>
    <row r="1" spans="1:18" ht="25.5" customHeight="1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8" ht="55.5" customHeight="1">
      <c r="A2" s="49" t="s">
        <v>26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8"/>
    </row>
    <row r="3" spans="1:18" s="6" customFormat="1" ht="32.25" customHeight="1">
      <c r="A3" s="44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</row>
    <row r="4" spans="1:18" ht="27" customHeight="1">
      <c r="A4" s="60" t="s">
        <v>0</v>
      </c>
      <c r="B4" s="60" t="s">
        <v>1</v>
      </c>
      <c r="C4" s="60" t="s">
        <v>6</v>
      </c>
      <c r="D4" s="60" t="s">
        <v>7</v>
      </c>
      <c r="E4" s="61" t="s">
        <v>8</v>
      </c>
      <c r="F4" s="62"/>
      <c r="G4" s="62"/>
      <c r="H4" s="63"/>
      <c r="I4" s="64"/>
      <c r="J4" s="60" t="s">
        <v>10</v>
      </c>
      <c r="K4" s="42" t="s">
        <v>12</v>
      </c>
      <c r="L4" s="42" t="s">
        <v>21</v>
      </c>
      <c r="M4" s="7"/>
      <c r="N4" s="7"/>
      <c r="O4" s="7"/>
      <c r="P4" s="7"/>
    </row>
    <row r="5" spans="1:18" ht="84" customHeight="1">
      <c r="A5" s="43"/>
      <c r="B5" s="43"/>
      <c r="C5" s="43"/>
      <c r="D5" s="43"/>
      <c r="E5" s="57" t="s">
        <v>9</v>
      </c>
      <c r="F5" s="58"/>
      <c r="G5" s="59"/>
      <c r="H5" s="16" t="s">
        <v>11</v>
      </c>
      <c r="I5" s="16" t="s">
        <v>20</v>
      </c>
      <c r="J5" s="43"/>
      <c r="K5" s="43"/>
      <c r="L5" s="43"/>
      <c r="M5" s="7"/>
      <c r="N5" s="7"/>
      <c r="O5" s="7"/>
      <c r="P5" s="7"/>
    </row>
    <row r="6" spans="1:18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/>
      <c r="J6" s="30">
        <v>9</v>
      </c>
      <c r="K6" s="30">
        <v>10</v>
      </c>
      <c r="L6" s="30">
        <v>10</v>
      </c>
    </row>
    <row r="7" spans="1:18" ht="63" customHeight="1">
      <c r="A7" s="50">
        <v>1</v>
      </c>
      <c r="B7" s="22" t="s">
        <v>17</v>
      </c>
      <c r="C7" s="53" t="s">
        <v>16</v>
      </c>
      <c r="D7" s="53" t="s">
        <v>15</v>
      </c>
      <c r="E7" s="37" t="s">
        <v>2</v>
      </c>
      <c r="F7" s="37" t="s">
        <v>2</v>
      </c>
      <c r="G7" s="37" t="s">
        <v>2</v>
      </c>
      <c r="H7" s="37" t="s">
        <v>2</v>
      </c>
      <c r="I7" s="37" t="s">
        <v>2</v>
      </c>
      <c r="J7" s="53">
        <v>1</v>
      </c>
      <c r="K7" s="37" t="s">
        <v>2</v>
      </c>
      <c r="L7" s="37" t="s">
        <v>2</v>
      </c>
      <c r="N7" s="31"/>
      <c r="O7" s="31"/>
      <c r="P7" s="32"/>
      <c r="Q7" s="32"/>
      <c r="R7" s="32"/>
    </row>
    <row r="8" spans="1:18" ht="65.25" customHeight="1">
      <c r="A8" s="51"/>
      <c r="B8" s="22" t="s">
        <v>18</v>
      </c>
      <c r="C8" s="54"/>
      <c r="D8" s="54"/>
      <c r="E8" s="35">
        <v>2990000</v>
      </c>
      <c r="F8" s="35">
        <v>3065000</v>
      </c>
      <c r="G8" s="35">
        <v>3200000</v>
      </c>
      <c r="H8" s="36">
        <f>AVERAGE(E8:G8)</f>
        <v>3085000</v>
      </c>
      <c r="I8" s="36">
        <f>MIN(E8:G8)</f>
        <v>2990000</v>
      </c>
      <c r="J8" s="54"/>
      <c r="K8" s="10" t="s">
        <v>2</v>
      </c>
      <c r="L8" s="10" t="s">
        <v>2</v>
      </c>
    </row>
    <row r="9" spans="1:18" ht="67.5" customHeight="1">
      <c r="A9" s="52"/>
      <c r="B9" s="22" t="s">
        <v>22</v>
      </c>
      <c r="C9" s="55"/>
      <c r="D9" s="55"/>
      <c r="E9" s="35">
        <f>E8*J7</f>
        <v>2990000</v>
      </c>
      <c r="F9" s="35">
        <f>F8*J7</f>
        <v>3065000</v>
      </c>
      <c r="G9" s="35">
        <f>G8*J7</f>
        <v>3200000</v>
      </c>
      <c r="H9" s="37" t="s">
        <v>2</v>
      </c>
      <c r="I9" s="37" t="s">
        <v>2</v>
      </c>
      <c r="J9" s="55"/>
      <c r="K9" s="10">
        <f>H8*J7</f>
        <v>3085000</v>
      </c>
      <c r="L9" s="10">
        <f>I8*J7</f>
        <v>2990000</v>
      </c>
      <c r="N9" s="39"/>
      <c r="O9" s="56"/>
      <c r="P9" s="56"/>
      <c r="Q9" s="56"/>
      <c r="R9" s="56"/>
    </row>
    <row r="10" spans="1:18" ht="59.25" customHeight="1">
      <c r="A10" s="33"/>
      <c r="B10" s="40" t="s">
        <v>19</v>
      </c>
      <c r="C10" s="37" t="s">
        <v>2</v>
      </c>
      <c r="D10" s="37" t="s">
        <v>2</v>
      </c>
      <c r="E10" s="35">
        <f>E9</f>
        <v>2990000</v>
      </c>
      <c r="F10" s="35">
        <f>F9</f>
        <v>3065000</v>
      </c>
      <c r="G10" s="35">
        <f>G9</f>
        <v>3200000</v>
      </c>
      <c r="H10" s="37" t="s">
        <v>2</v>
      </c>
      <c r="I10" s="37" t="s">
        <v>2</v>
      </c>
      <c r="J10" s="37" t="s">
        <v>2</v>
      </c>
      <c r="K10" s="10">
        <f>K9</f>
        <v>3085000</v>
      </c>
      <c r="L10" s="38">
        <f>L9</f>
        <v>2990000</v>
      </c>
      <c r="N10" s="31"/>
      <c r="O10" s="31"/>
      <c r="P10" s="32"/>
      <c r="Q10" s="32"/>
      <c r="R10" s="32"/>
    </row>
    <row r="11" spans="1:18" ht="33.75" customHeight="1">
      <c r="A11" s="33"/>
      <c r="B11" s="22" t="s">
        <v>13</v>
      </c>
      <c r="C11" s="37" t="s">
        <v>2</v>
      </c>
      <c r="D11" s="37" t="s">
        <v>2</v>
      </c>
      <c r="E11" s="34">
        <v>46274</v>
      </c>
      <c r="F11" s="34">
        <v>46273</v>
      </c>
      <c r="G11" s="34">
        <v>46274</v>
      </c>
      <c r="H11" s="37" t="s">
        <v>2</v>
      </c>
      <c r="I11" s="37" t="s">
        <v>2</v>
      </c>
      <c r="J11" s="37" t="s">
        <v>2</v>
      </c>
      <c r="K11" s="37" t="s">
        <v>2</v>
      </c>
      <c r="L11" s="37" t="s">
        <v>2</v>
      </c>
      <c r="N11" s="31"/>
      <c r="O11" s="31"/>
      <c r="P11" s="32"/>
      <c r="Q11" s="32"/>
      <c r="R11" s="32"/>
    </row>
    <row r="12" spans="1:18" ht="37.5" customHeight="1">
      <c r="A12" s="33"/>
      <c r="B12" s="22" t="s">
        <v>14</v>
      </c>
      <c r="C12" s="37" t="s">
        <v>2</v>
      </c>
      <c r="D12" s="37" t="s">
        <v>2</v>
      </c>
      <c r="E12" s="34">
        <v>46334</v>
      </c>
      <c r="F12" s="34">
        <v>46453</v>
      </c>
      <c r="G12" s="34">
        <v>46364</v>
      </c>
      <c r="H12" s="37" t="s">
        <v>2</v>
      </c>
      <c r="I12" s="37" t="s">
        <v>2</v>
      </c>
      <c r="J12" s="37" t="s">
        <v>2</v>
      </c>
      <c r="K12" s="37" t="s">
        <v>2</v>
      </c>
      <c r="L12" s="37" t="s">
        <v>2</v>
      </c>
      <c r="N12" s="35"/>
      <c r="O12" s="31"/>
      <c r="P12" s="32"/>
      <c r="Q12" s="32"/>
      <c r="R12" s="32"/>
    </row>
    <row r="13" spans="1:18" s="9" customFormat="1" ht="39" customHeight="1">
      <c r="A13" s="67" t="s">
        <v>27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11"/>
    </row>
    <row r="14" spans="1:18" s="9" customFormat="1" ht="35.25" customHeight="1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11"/>
    </row>
    <row r="15" spans="1:18" ht="32.25" customHeight="1">
      <c r="A15" s="69" t="s">
        <v>24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1"/>
    </row>
    <row r="16" spans="1:18" ht="16.5" customHeight="1">
      <c r="A16" s="21"/>
      <c r="B16" s="12"/>
      <c r="C16" s="12"/>
      <c r="D16" s="12"/>
      <c r="E16" s="8"/>
      <c r="F16" s="12"/>
      <c r="G16" s="12"/>
      <c r="H16" s="27"/>
      <c r="I16" s="41"/>
      <c r="J16" s="29"/>
      <c r="K16" s="13"/>
      <c r="L16" s="1"/>
    </row>
    <row r="17" spans="1:12" ht="30" customHeight="1">
      <c r="A17" s="21" t="s">
        <v>5</v>
      </c>
      <c r="B17" s="17"/>
      <c r="C17" s="17"/>
      <c r="D17" s="17"/>
      <c r="E17" s="2"/>
      <c r="F17" s="19" t="s">
        <v>3</v>
      </c>
      <c r="G17" s="20"/>
      <c r="H17" s="66" t="s">
        <v>25</v>
      </c>
      <c r="I17" s="66"/>
      <c r="J17" s="66"/>
      <c r="K17" s="66"/>
      <c r="L17" s="1"/>
    </row>
    <row r="18" spans="1:12">
      <c r="A18" s="21"/>
      <c r="B18" s="17"/>
      <c r="C18" s="17"/>
      <c r="D18" s="17"/>
      <c r="E18" s="2"/>
      <c r="F18" s="24"/>
      <c r="G18" s="25"/>
      <c r="H18" s="23"/>
      <c r="I18" s="41"/>
      <c r="J18" s="29"/>
      <c r="K18" s="26"/>
      <c r="L18" s="1"/>
    </row>
    <row r="19" spans="1:12" ht="23.25" customHeight="1">
      <c r="A19" s="18"/>
      <c r="B19" s="18"/>
      <c r="C19" s="28"/>
      <c r="D19" s="28"/>
      <c r="E19" s="18"/>
      <c r="F19" s="18"/>
      <c r="G19" s="18"/>
      <c r="H19" s="18"/>
      <c r="I19" s="28"/>
      <c r="J19" s="28"/>
      <c r="K19" s="13"/>
      <c r="L19" s="1"/>
    </row>
    <row r="20" spans="1:12">
      <c r="B20" s="15"/>
      <c r="C20" s="15"/>
      <c r="D20" s="15"/>
      <c r="E20" s="15"/>
      <c r="F20" s="65"/>
      <c r="G20" s="65"/>
      <c r="H20" s="15"/>
      <c r="I20" s="15"/>
      <c r="J20" s="15"/>
      <c r="L20" s="1"/>
    </row>
    <row r="21" spans="1:12">
      <c r="L21" s="1"/>
    </row>
    <row r="22" spans="1:12">
      <c r="L22" s="1"/>
    </row>
    <row r="23" spans="1:12">
      <c r="L23" s="1"/>
    </row>
    <row r="24" spans="1:12">
      <c r="L24" s="1"/>
    </row>
    <row r="25" spans="1:12">
      <c r="L25" s="1"/>
    </row>
    <row r="26" spans="1:12">
      <c r="L26" s="1"/>
    </row>
    <row r="27" spans="1:12">
      <c r="L27" s="1"/>
    </row>
    <row r="28" spans="1:12">
      <c r="L28" s="1"/>
    </row>
    <row r="29" spans="1:12">
      <c r="L29" s="1"/>
    </row>
    <row r="30" spans="1:12">
      <c r="L30" s="1"/>
    </row>
    <row r="31" spans="1:12">
      <c r="L31" s="1"/>
    </row>
    <row r="32" spans="1:12">
      <c r="L32" s="1"/>
    </row>
    <row r="33" spans="12:12">
      <c r="L33" s="1"/>
    </row>
    <row r="34" spans="12:12">
      <c r="L34" s="1"/>
    </row>
    <row r="35" spans="12:12">
      <c r="L35" s="1"/>
    </row>
    <row r="36" spans="12:12">
      <c r="L36" s="1"/>
    </row>
    <row r="37" spans="12:12">
      <c r="L37" s="1"/>
    </row>
    <row r="38" spans="12:12">
      <c r="L38" s="1"/>
    </row>
    <row r="39" spans="12:12">
      <c r="L39" s="1"/>
    </row>
    <row r="40" spans="12:12">
      <c r="L40" s="1"/>
    </row>
    <row r="41" spans="12:12">
      <c r="L41" s="1"/>
    </row>
    <row r="42" spans="12:12">
      <c r="L42" s="1"/>
    </row>
    <row r="43" spans="12:12">
      <c r="L43" s="1"/>
    </row>
    <row r="44" spans="12:12">
      <c r="L44" s="1"/>
    </row>
    <row r="45" spans="12:12">
      <c r="L45" s="1"/>
    </row>
    <row r="46" spans="12:12">
      <c r="L46" s="1"/>
    </row>
    <row r="47" spans="12:12">
      <c r="L47" s="1"/>
    </row>
    <row r="48" spans="12:12">
      <c r="L48" s="1"/>
    </row>
    <row r="49" spans="12:12">
      <c r="L49" s="1"/>
    </row>
    <row r="50" spans="12:12">
      <c r="L50" s="1"/>
    </row>
    <row r="51" spans="12:12">
      <c r="L51" s="1"/>
    </row>
    <row r="52" spans="12:12">
      <c r="L52" s="1"/>
    </row>
    <row r="53" spans="12:12">
      <c r="L53" s="1"/>
    </row>
    <row r="54" spans="12:12">
      <c r="L54" s="1"/>
    </row>
    <row r="55" spans="12:12">
      <c r="L55" s="1"/>
    </row>
    <row r="56" spans="12:12">
      <c r="L56" s="1"/>
    </row>
    <row r="57" spans="12:12">
      <c r="L57" s="1"/>
    </row>
    <row r="58" spans="12:12">
      <c r="L58" s="1"/>
    </row>
    <row r="59" spans="12:12">
      <c r="L59" s="1"/>
    </row>
    <row r="60" spans="12:12">
      <c r="L60" s="1"/>
    </row>
    <row r="61" spans="12:12">
      <c r="L61" s="1"/>
    </row>
    <row r="62" spans="12:12">
      <c r="L62" s="1"/>
    </row>
    <row r="63" spans="12:12">
      <c r="L63" s="1"/>
    </row>
    <row r="64" spans="12:12">
      <c r="L64" s="1"/>
    </row>
    <row r="65" spans="12:12">
      <c r="L65" s="1"/>
    </row>
    <row r="66" spans="12:12">
      <c r="L66" s="1"/>
    </row>
  </sheetData>
  <mergeCells count="21">
    <mergeCell ref="F20:G20"/>
    <mergeCell ref="H17:K17"/>
    <mergeCell ref="A13:K14"/>
    <mergeCell ref="A15:K15"/>
    <mergeCell ref="J4:J5"/>
    <mergeCell ref="K4:K5"/>
    <mergeCell ref="A4:A5"/>
    <mergeCell ref="B4:B5"/>
    <mergeCell ref="C4:C5"/>
    <mergeCell ref="D4:D5"/>
    <mergeCell ref="E4:I4"/>
    <mergeCell ref="O9:R9"/>
    <mergeCell ref="A7:A9"/>
    <mergeCell ref="C7:C9"/>
    <mergeCell ref="D7:D9"/>
    <mergeCell ref="J7:J9"/>
    <mergeCell ref="L4:L5"/>
    <mergeCell ref="A3:L3"/>
    <mergeCell ref="A1:L1"/>
    <mergeCell ref="A2:L2"/>
    <mergeCell ref="E5:G5"/>
  </mergeCells>
  <pageMargins left="0.78740157480314965" right="0.39370078740157483" top="0.39370078740157483" bottom="0.39370078740157483" header="0" footer="0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РНМЦ</vt:lpstr>
      <vt:lpstr>РНМЦ!Область_печати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</dc:creator>
  <cp:lastModifiedBy>Орешкина Наталья Юрьевна</cp:lastModifiedBy>
  <cp:lastPrinted>2026-08-24T11:16:38Z</cp:lastPrinted>
  <dcterms:created xsi:type="dcterms:W3CDTF">2015-07-23T07:20:49Z</dcterms:created>
  <dcterms:modified xsi:type="dcterms:W3CDTF">2026-10-07T08:36:47Z</dcterms:modified>
</cp:coreProperties>
</file>