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Лист1!$A$6:$XEZ$8</definedName>
    <definedName name="_xlnm.Print_Area" localSheetId="0">Лист1!$G$1:$L$21</definedName>
  </definedNames>
  <calcPr/>
</workbook>
</file>

<file path=xl/sharedStrings.xml><?xml version="1.0" encoding="utf-8"?>
<sst xmlns="http://schemas.openxmlformats.org/spreadsheetml/2006/main" count="29" uniqueCount="29">
  <si>
    <t xml:space="preserve">КОРЗИНА УСЛУГ</t>
  </si>
  <si>
    <t xml:space="preserve">Организация комплексного присутствия бренда АО «Алтайэнергосбыт» в социальных медиа</t>
  </si>
  <si>
    <t xml:space="preserve">ТРЕБОВАНИЯ ЗАКАЗЧИКА</t>
  </si>
  <si>
    <t xml:space="preserve">ПРЕДЛОЖЕНИЕ УЧАСТНИКА</t>
  </si>
  <si>
    <t xml:space="preserve">№ п/п</t>
  </si>
  <si>
    <t xml:space="preserve">Наименование работ/услуг</t>
  </si>
  <si>
    <t>Описание</t>
  </si>
  <si>
    <t xml:space="preserve">Единица измерения</t>
  </si>
  <si>
    <t>Количество</t>
  </si>
  <si>
    <t xml:space="preserve">Стоимость за ед., руб. без НДС</t>
  </si>
  <si>
    <t xml:space="preserve">Общая стоимость, руб. без НДС</t>
  </si>
  <si>
    <t xml:space="preserve">Ежемесячная услуга по сопровождению аккаунтов АО «Алтайэнергосбыт» в социальных сетях («Одноклассники», «ВКонтакте») и мессенджере МАХ
</t>
  </si>
  <si>
    <t>мес</t>
  </si>
  <si>
    <t xml:space="preserve">Размещение рекламы в социальных сетях «Одноклассники», «ВКонтакте» (таргетирование рекламно-информационных материалов ( показы) </t>
  </si>
  <si>
    <t xml:space="preserve">Единичная расценка за 1 (один) показ в социальных сетях ("Одноклассники", "ВКонтакте") равна действующей на момент подачи
заявки Заказчика прайс-листу Исполнителя, но не более 5 (Пяти) рублей 00 коп.</t>
  </si>
  <si>
    <t>шт.</t>
  </si>
  <si>
    <t xml:space="preserve">Размещение рекламы путем подбора сообществ, блоггеров для рекламы в «ВКонтакте» через рекламный кабинет и публикация постов (баннеров) в этих сообществах</t>
  </si>
  <si>
    <t xml:space="preserve">Цена за блогера/тематическую группу равна действующему на момент подачи заявки Заказчика прайс-листу Исполнителя, но не более 3 000 (Три тысячи) рублей 00 коп.</t>
  </si>
  <si>
    <t xml:space="preserve">Покупка фото и изображений на фотостоках</t>
  </si>
  <si>
    <t xml:space="preserve">Цена за фотографию равна действующему на момент подачи заявки Заказчика прайс-листу Исполнителя, но не более 7 000 (Семь тысяч) рублей 00 коп.</t>
  </si>
  <si>
    <t xml:space="preserve">Организация и проведение видео- и фотосъемки для создания контента в социальные сети («Одноклассники», «ВКонтакте») и мессенджер МАХ на территории Заказчика (Алтайский край и Республика Алтай)</t>
  </si>
  <si>
    <t xml:space="preserve">Цена за видео- и фотосъемку равна действующему на момент подачи заявки Заказчика прайс-листу Исполнителя, но не более 12000 (Двенадцать тысяч) рублей 00 коп. за 1 фотосъемку и не более 15000 (Пятнадцать тысяч) рублей 00 коп. за 1 видеосъемку.</t>
  </si>
  <si>
    <t xml:space="preserve">Размещение информации о вакансиях Общества в сообществах в соцсетях: 
"Работа в Горно-Алтайске" (https://vk.com/freebie_gorniy),
"Работа в Горно-Алтайске"
(https://vk.com/rabota__altay),
"Работа в Горно-Алтайске"
(https://vk.com/rabota__04),
"Куплю/продам/работа"
(https://vk.com/kuplu_prodam_gorniy),
"Объявления Горно-Алтайск-Бийск-Барнаул" (https://vk.com/public9141824),
"Работа для вас" (https://barnaul.rdw.ru/employer/) и др. по запросу Заказчика</t>
  </si>
  <si>
    <t xml:space="preserve">Цена за размещение в сообществе равна действующему на момент подачи заявки Заказчика прайс-листу Исполнителя, но не более 700 (Семьсот) рублей 00 коп.</t>
  </si>
  <si>
    <t xml:space="preserve">ИТОГО без НДС, руб.</t>
  </si>
  <si>
    <t xml:space="preserve">кроме того НДС, руб.</t>
  </si>
  <si>
    <t xml:space="preserve">ИТОГО с НДС, руб.</t>
  </si>
  <si>
    <t xml:space="preserve">(подпись, М.П.)</t>
  </si>
  <si>
    <t xml:space="preserve">(Ф.И.О., должность)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</si>
</sst>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_-* #,##0\ _₽_-;\-* #,##0\ _₽_-;_-* &quot;-&quot;??\ _₽_-;_-@_-"/>
  </numFmts>
  <fonts count="7">
    <font>
      <sz val="11.000000"/>
      <color theme="1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b/>
      <u/>
      <sz val="12.000000"/>
      <name val="Times New Roman"/>
    </font>
    <font>
      <sz val="10.000000"/>
      <color theme="1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049989318521683403"/>
        <bgColor theme="0" tint="-0.049989318521683403"/>
      </patternFill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45">
    <xf fontId="0" fillId="0" borderId="0" numFmtId="0" xfId="0"/>
    <xf fontId="1" fillId="2" borderId="0" numFmtId="0" xfId="0" applyFont="1" applyFill="1" applyProtection="1">
      <protection locked="0"/>
    </xf>
    <xf fontId="2" fillId="2" borderId="0" numFmtId="0" xfId="0" applyFont="1" applyFill="1" applyProtection="1">
      <protection locked="0"/>
    </xf>
    <xf fontId="2" fillId="2" borderId="0" numFmtId="0" xfId="0" applyFont="1" applyFill="1" applyAlignment="1" applyProtection="1">
      <alignment horizontal="center" vertical="top"/>
      <protection locked="0"/>
    </xf>
    <xf fontId="2" fillId="2" borderId="0" numFmtId="0" xfId="0" applyFont="1" applyFill="1" applyAlignment="1" applyProtection="1">
      <alignment horizontal="center" vertical="center"/>
      <protection locked="0"/>
    </xf>
    <xf fontId="1" fillId="2" borderId="0" numFmtId="0" xfId="0" applyFont="1" applyFill="1" applyAlignment="1" applyProtection="1">
      <alignment horizontal="center" vertical="top"/>
      <protection locked="0"/>
    </xf>
    <xf fontId="1" fillId="2" borderId="0" numFmtId="0" xfId="0" applyFont="1" applyFill="1" applyAlignment="1" applyProtection="1">
      <alignment horizontal="center" vertical="center"/>
      <protection locked="0"/>
    </xf>
    <xf fontId="1" fillId="2" borderId="0" numFmtId="0" xfId="0" applyFont="1" applyFill="1" applyAlignment="1" applyProtection="1">
      <alignment vertical="center"/>
      <protection locked="0"/>
    </xf>
    <xf fontId="2" fillId="2" borderId="0" numFmtId="0" xfId="0" applyFont="1" applyFill="1" applyAlignment="1" applyProtection="1">
      <alignment vertical="center"/>
      <protection locked="0"/>
    </xf>
    <xf fontId="3" fillId="2" borderId="0" numFmtId="0" xfId="0" applyFont="1" applyFill="1" applyAlignment="1" applyProtection="1">
      <alignment horizontal="center" vertical="center"/>
      <protection locked="0"/>
    </xf>
    <xf fontId="3" fillId="2" borderId="0" numFmtId="0" xfId="0" applyFont="1" applyFill="1" applyAlignment="1" applyProtection="1">
      <alignment horizontal="left" vertical="top"/>
      <protection locked="0"/>
    </xf>
    <xf fontId="4" fillId="2" borderId="0" numFmtId="0" xfId="0" applyFont="1" applyFill="1" applyAlignment="1" applyProtection="1">
      <alignment horizontal="left"/>
      <protection locked="0"/>
    </xf>
    <xf fontId="3" fillId="2" borderId="1" numFmtId="0" xfId="0" applyFont="1" applyFill="1" applyBorder="1" applyAlignment="1" applyProtection="1">
      <alignment vertical="top"/>
      <protection locked="0"/>
    </xf>
    <xf fontId="3" fillId="2" borderId="1" numFmtId="0" xfId="0" applyFont="1" applyFill="1" applyBorder="1" applyAlignment="1" applyProtection="1">
      <alignment horizontal="center" vertical="top"/>
      <protection locked="0"/>
    </xf>
    <xf fontId="2" fillId="2" borderId="0" numFmtId="0" xfId="0" applyFont="1" applyFill="1" applyAlignment="1" applyProtection="1">
      <alignment horizontal="center"/>
      <protection locked="0"/>
    </xf>
    <xf fontId="3" fillId="3" borderId="2" numFmtId="0" xfId="0" applyFont="1" applyFill="1" applyBorder="1" applyAlignment="1" applyProtection="1">
      <alignment horizontal="center" vertical="center" wrapText="1"/>
      <protection locked="0"/>
    </xf>
    <xf fontId="3" fillId="3" borderId="3" numFmtId="0" xfId="0" applyFont="1" applyFill="1" applyBorder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1" fillId="0" borderId="4" numFmtId="0" xfId="0" applyFont="1" applyBorder="1" applyAlignment="1" applyProtection="1">
      <alignment horizontal="center" vertical="top" wrapText="1"/>
    </xf>
    <xf fontId="1" fillId="0" borderId="4" numFmtId="0" xfId="0" applyFont="1" applyBorder="1" applyAlignment="1">
      <alignment vertical="top" wrapText="1"/>
    </xf>
    <xf fontId="2" fillId="2" borderId="4" numFmtId="0" xfId="0" applyFont="1" applyFill="1" applyBorder="1" applyAlignment="1" applyProtection="1">
      <alignment horizontal="center" vertical="top" wrapText="1"/>
    </xf>
    <xf fontId="2" fillId="2" borderId="4" numFmtId="161" xfId="1" applyNumberFormat="1" applyFont="1" applyFill="1" applyBorder="1" applyAlignment="1" applyProtection="1">
      <alignment horizontal="center" vertical="top" wrapText="1"/>
    </xf>
    <xf fontId="2" fillId="0" borderId="2" numFmtId="0" xfId="0" applyFont="1" applyBorder="1" applyAlignment="1" applyProtection="1">
      <alignment horizontal="center" vertical="top" wrapText="1"/>
      <protection locked="0"/>
    </xf>
    <xf fontId="1" fillId="0" borderId="0" numFmtId="0" xfId="0" applyFont="1" applyAlignment="1">
      <alignment vertical="top" wrapText="1"/>
    </xf>
    <xf fontId="2" fillId="2" borderId="2" numFmtId="0" xfId="0" applyFont="1" applyFill="1" applyBorder="1" applyAlignment="1" applyProtection="1">
      <alignment horizontal="center" vertical="top" wrapText="1"/>
    </xf>
    <xf fontId="2" fillId="2" borderId="2" numFmtId="161" xfId="0" applyNumberFormat="1" applyFont="1" applyFill="1" applyBorder="1" applyAlignment="1" applyProtection="1">
      <alignment horizontal="center" vertical="top" wrapText="1"/>
    </xf>
    <xf fontId="2" fillId="2" borderId="2" numFmtId="160" xfId="1" applyNumberFormat="1" applyFont="1" applyFill="1" applyBorder="1" applyAlignment="1" applyProtection="1">
      <alignment vertical="top"/>
      <protection locked="0"/>
    </xf>
    <xf fontId="2" fillId="2" borderId="2" numFmtId="160" xfId="1" applyNumberFormat="1" applyFont="1" applyFill="1" applyBorder="1" applyAlignment="1" applyProtection="1">
      <alignment vertical="top"/>
    </xf>
    <xf fontId="1" fillId="0" borderId="2" numFmtId="0" xfId="0" applyFont="1" applyBorder="1" applyAlignment="1" applyProtection="1">
      <alignment horizontal="center" vertical="top" wrapText="1"/>
    </xf>
    <xf fontId="1" fillId="2" borderId="2" numFmtId="0" xfId="0" applyFont="1" applyFill="1" applyBorder="1" applyAlignment="1">
      <alignment horizontal="left" vertical="top" wrapText="1"/>
    </xf>
    <xf fontId="2" fillId="2" borderId="2" numFmtId="161" xfId="1" applyNumberFormat="1" applyFont="1" applyFill="1" applyBorder="1" applyAlignment="1" applyProtection="1">
      <alignment horizontal="center" vertical="top" wrapText="1"/>
    </xf>
    <xf fontId="2" fillId="2" borderId="0" numFmtId="0" xfId="0" applyFont="1" applyFill="1" applyAlignment="1" applyProtection="1">
      <alignment vertical="top"/>
      <protection locked="0"/>
    </xf>
    <xf fontId="1" fillId="2" borderId="0" numFmtId="0" xfId="0" applyFont="1" applyFill="1" applyAlignment="1">
      <alignment horizontal="left" vertical="top" wrapText="1"/>
    </xf>
    <xf fontId="2" fillId="2" borderId="2" numFmtId="0" xfId="0" applyFont="1" applyFill="1" applyBorder="1" applyAlignment="1">
      <alignment vertical="top" wrapText="1"/>
    </xf>
    <xf fontId="2" fillId="2" borderId="0" numFmtId="0" xfId="0" applyFont="1" applyFill="1" applyAlignment="1">
      <alignment vertical="top" wrapText="1"/>
    </xf>
    <xf fontId="2" fillId="2" borderId="0" numFmtId="0" xfId="0" applyFont="1" applyFill="1" applyAlignment="1" applyProtection="1">
      <alignment wrapText="1"/>
      <protection locked="0"/>
    </xf>
    <xf fontId="2" fillId="2" borderId="0" numFmtId="0" xfId="0" applyFont="1" applyFill="1" applyAlignment="1" applyProtection="1">
      <alignment horizontal="center" vertical="top" wrapText="1"/>
      <protection locked="0"/>
    </xf>
    <xf fontId="2" fillId="2" borderId="0" numFmtId="0" xfId="0" applyFont="1" applyFill="1" applyAlignment="1" applyProtection="1">
      <alignment horizontal="center" vertical="center" wrapText="1"/>
      <protection locked="0"/>
    </xf>
    <xf fontId="2" fillId="2" borderId="0" numFmtId="0" xfId="0" applyFont="1" applyFill="1" applyAlignment="1" applyProtection="1">
      <alignment vertical="center" wrapText="1"/>
      <protection locked="0"/>
    </xf>
    <xf fontId="3" fillId="2" borderId="2" numFmtId="0" xfId="0" applyFont="1" applyFill="1" applyBorder="1" applyAlignment="1" applyProtection="1">
      <alignment horizontal="right" vertical="center"/>
      <protection locked="0"/>
    </xf>
    <xf fontId="3" fillId="2" borderId="2" numFmtId="4" xfId="0" applyNumberFormat="1" applyFont="1" applyFill="1" applyBorder="1" applyProtection="1"/>
    <xf fontId="3" fillId="2" borderId="2" numFmtId="4" xfId="0" applyNumberFormat="1" applyFont="1" applyFill="1" applyBorder="1" applyProtection="1">
      <protection locked="0"/>
    </xf>
    <xf fontId="5" fillId="2" borderId="1" numFmtId="0" xfId="0" applyFont="1" applyFill="1" applyBorder="1" applyAlignment="1">
      <alignment horizontal="center" vertical="top"/>
    </xf>
    <xf fontId="6" fillId="2" borderId="0" numFmtId="0" xfId="0" applyFont="1" applyFill="1" applyAlignment="1">
      <alignment horizontal="center" vertical="top" wrapText="1"/>
    </xf>
    <xf fontId="6" fillId="2" borderId="1" numFmtId="0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5" zoomScale="55" workbookViewId="0">
      <selection activeCell="H7" activeCellId="0" sqref="H7"/>
    </sheetView>
  </sheetViews>
  <sheetFormatPr defaultColWidth="0" defaultRowHeight="14.25"/>
  <cols>
    <col customWidth="1" min="1" max="1" style="2" width="6.140625"/>
    <col customWidth="1" min="2" max="3" style="3" width="52.140625"/>
    <col customWidth="1" min="4" max="4" style="4" width="13.140625"/>
    <col customWidth="1" min="5" max="5" style="4" width="16.140625"/>
    <col customWidth="1" min="6" max="6" style="1" width="5.85546875"/>
    <col customWidth="1" min="7" max="7" style="1" width="6"/>
    <col customWidth="1" min="8" max="8" style="5" width="50.7109375"/>
    <col customWidth="1" min="9" max="9" style="6" width="14"/>
    <col customWidth="1" min="10" max="10" style="7" width="15.5703125"/>
    <col customWidth="1" min="11" max="11" style="1" width="21.140625"/>
    <col customWidth="1" min="12" max="12" style="1" width="23.140625"/>
    <col customWidth="1" hidden="1" min="13" max="13" style="1" width="18.28515625"/>
    <col customWidth="1" hidden="1" min="14" max="16" style="1" width="20.85546875"/>
    <col hidden="1" min="17" max="16384" style="1" width="9.140625"/>
  </cols>
  <sheetData>
    <row r="1" s="2" customFormat="1">
      <c r="B1" s="3"/>
      <c r="C1" s="3"/>
      <c r="D1" s="4"/>
      <c r="E1" s="4"/>
      <c r="H1" s="3"/>
      <c r="I1" s="4"/>
      <c r="J1" s="8"/>
      <c r="M1" s="2"/>
      <c r="N1" s="2"/>
    </row>
    <row r="2" s="2" customFormat="1" ht="15">
      <c r="B2" s="3"/>
      <c r="C2" s="3"/>
      <c r="D2" s="9"/>
      <c r="E2" s="9"/>
      <c r="H2" s="10" t="s">
        <v>0</v>
      </c>
      <c r="I2" s="4"/>
      <c r="J2" s="8"/>
      <c r="M2" s="2"/>
      <c r="N2" s="2"/>
    </row>
    <row r="3" s="2" customFormat="1" ht="15">
      <c r="B3" s="3"/>
      <c r="C3" s="3"/>
      <c r="D3" s="4"/>
      <c r="E3" s="4"/>
      <c r="H3" s="11" t="s">
        <v>1</v>
      </c>
      <c r="I3" s="4"/>
      <c r="J3" s="8"/>
      <c r="M3" s="2"/>
      <c r="N3" s="2"/>
    </row>
    <row r="4" s="2" customFormat="1">
      <c r="B4" s="3"/>
      <c r="C4" s="3"/>
      <c r="D4" s="4"/>
      <c r="E4" s="4"/>
      <c r="H4" s="3"/>
      <c r="I4" s="4"/>
      <c r="J4" s="8"/>
      <c r="M4" s="2"/>
      <c r="N4" s="2"/>
    </row>
    <row r="5" s="2" customFormat="1" ht="15">
      <c r="B5" s="12" t="s">
        <v>2</v>
      </c>
      <c r="C5" s="12"/>
      <c r="D5" s="13"/>
      <c r="E5" s="13"/>
      <c r="H5" s="12" t="s">
        <v>3</v>
      </c>
      <c r="I5" s="12"/>
      <c r="J5" s="12"/>
      <c r="M5" s="2"/>
      <c r="N5" s="2"/>
    </row>
    <row r="6" s="14" customFormat="1" ht="30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G6" s="15" t="s">
        <v>4</v>
      </c>
      <c r="H6" s="16" t="s">
        <v>5</v>
      </c>
      <c r="I6" s="15" t="s">
        <v>7</v>
      </c>
      <c r="J6" s="15" t="s">
        <v>8</v>
      </c>
      <c r="K6" s="15" t="s">
        <v>9</v>
      </c>
      <c r="L6" s="15" t="s">
        <v>10</v>
      </c>
      <c r="M6" s="14"/>
      <c r="N6" s="14"/>
    </row>
    <row r="7" s="17" customFormat="1" ht="108.75" customHeight="1">
      <c r="A7" s="18">
        <v>1</v>
      </c>
      <c r="B7" s="19" t="s">
        <v>11</v>
      </c>
      <c r="C7" s="19"/>
      <c r="D7" s="20" t="s">
        <v>12</v>
      </c>
      <c r="E7" s="21">
        <v>12</v>
      </c>
      <c r="G7" s="22">
        <f t="shared" ref="G7:G12" si="0">A7</f>
        <v>1</v>
      </c>
      <c r="H7" s="23" t="s">
        <v>11</v>
      </c>
      <c r="I7" s="24" t="str">
        <f t="shared" ref="I7:I12" si="1">D7</f>
        <v>мес</v>
      </c>
      <c r="J7" s="25">
        <f t="shared" ref="J7:J12" si="2">E7</f>
        <v>12</v>
      </c>
      <c r="K7" s="26"/>
      <c r="L7" s="27">
        <f t="shared" ref="L7:L9" si="3">J7*K7</f>
        <v>0</v>
      </c>
      <c r="M7" s="3"/>
      <c r="N7" s="3"/>
    </row>
    <row r="8" s="17" customFormat="1" ht="81" customHeight="1">
      <c r="A8" s="28">
        <v>2</v>
      </c>
      <c r="B8" s="29" t="s">
        <v>13</v>
      </c>
      <c r="C8" s="29" t="s">
        <v>14</v>
      </c>
      <c r="D8" s="24" t="s">
        <v>15</v>
      </c>
      <c r="E8" s="30">
        <v>480000</v>
      </c>
      <c r="G8" s="22">
        <f t="shared" si="0"/>
        <v>2</v>
      </c>
      <c r="H8" s="29" t="s">
        <v>13</v>
      </c>
      <c r="I8" s="24" t="str">
        <f t="shared" si="1"/>
        <v>шт.</v>
      </c>
      <c r="J8" s="25">
        <f t="shared" si="2"/>
        <v>480000</v>
      </c>
      <c r="K8" s="26"/>
      <c r="L8" s="27">
        <f t="shared" si="3"/>
        <v>0</v>
      </c>
      <c r="M8" s="3"/>
      <c r="N8" s="3"/>
    </row>
    <row r="9" s="31" customFormat="1" ht="69" customHeight="1">
      <c r="A9" s="28">
        <v>3</v>
      </c>
      <c r="B9" s="29" t="s">
        <v>16</v>
      </c>
      <c r="C9" s="29" t="s">
        <v>17</v>
      </c>
      <c r="D9" s="24" t="s">
        <v>15</v>
      </c>
      <c r="E9" s="30">
        <v>6</v>
      </c>
      <c r="G9" s="22">
        <f t="shared" si="0"/>
        <v>3</v>
      </c>
      <c r="H9" s="32" t="s">
        <v>16</v>
      </c>
      <c r="I9" s="24" t="str">
        <f t="shared" si="1"/>
        <v>шт.</v>
      </c>
      <c r="J9" s="25">
        <f t="shared" si="2"/>
        <v>6</v>
      </c>
      <c r="K9" s="26"/>
      <c r="L9" s="27">
        <f t="shared" si="3"/>
        <v>0</v>
      </c>
      <c r="M9" s="31"/>
      <c r="N9" s="31"/>
    </row>
    <row r="10" s="31" customFormat="1" ht="61.5" customHeight="1">
      <c r="A10" s="28">
        <v>4</v>
      </c>
      <c r="B10" s="29" t="s">
        <v>18</v>
      </c>
      <c r="C10" s="29" t="s">
        <v>19</v>
      </c>
      <c r="D10" s="24" t="s">
        <v>15</v>
      </c>
      <c r="E10" s="30">
        <v>24</v>
      </c>
      <c r="G10" s="22">
        <f t="shared" si="0"/>
        <v>4</v>
      </c>
      <c r="H10" s="29" t="s">
        <v>18</v>
      </c>
      <c r="I10" s="24" t="str">
        <f t="shared" si="1"/>
        <v>шт.</v>
      </c>
      <c r="J10" s="25">
        <f t="shared" si="2"/>
        <v>24</v>
      </c>
      <c r="K10" s="26"/>
      <c r="L10" s="27">
        <f t="shared" ref="L10:L12" si="4">J10*K10</f>
        <v>0</v>
      </c>
      <c r="M10" s="31"/>
      <c r="N10" s="31"/>
    </row>
    <row r="11" s="31" customFormat="1" ht="91.5" customHeight="1">
      <c r="A11" s="28">
        <v>5</v>
      </c>
      <c r="B11" s="33" t="s">
        <v>20</v>
      </c>
      <c r="C11" s="33" t="s">
        <v>21</v>
      </c>
      <c r="D11" s="24" t="s">
        <v>15</v>
      </c>
      <c r="E11" s="30">
        <v>3</v>
      </c>
      <c r="G11" s="22">
        <f t="shared" si="0"/>
        <v>5</v>
      </c>
      <c r="H11" s="34" t="s">
        <v>20</v>
      </c>
      <c r="I11" s="24" t="str">
        <f t="shared" si="1"/>
        <v>шт.</v>
      </c>
      <c r="J11" s="25">
        <f t="shared" si="2"/>
        <v>3</v>
      </c>
      <c r="K11" s="26"/>
      <c r="L11" s="27">
        <f t="shared" si="4"/>
        <v>0</v>
      </c>
      <c r="M11" s="31"/>
      <c r="N11" s="31"/>
    </row>
    <row r="12" s="31" customFormat="1" ht="262.5" customHeight="1">
      <c r="A12" s="28">
        <v>6</v>
      </c>
      <c r="B12" s="29" t="s">
        <v>22</v>
      </c>
      <c r="C12" s="29" t="s">
        <v>23</v>
      </c>
      <c r="D12" s="24" t="s">
        <v>15</v>
      </c>
      <c r="E12" s="30">
        <v>40</v>
      </c>
      <c r="G12" s="22">
        <f t="shared" si="0"/>
        <v>6</v>
      </c>
      <c r="H12" s="29" t="s">
        <v>22</v>
      </c>
      <c r="I12" s="24" t="str">
        <f t="shared" si="1"/>
        <v>шт.</v>
      </c>
      <c r="J12" s="25">
        <f t="shared" si="2"/>
        <v>40</v>
      </c>
      <c r="K12" s="26"/>
      <c r="L12" s="27">
        <f t="shared" si="4"/>
        <v>0</v>
      </c>
      <c r="M12" s="31"/>
      <c r="N12" s="31"/>
    </row>
    <row r="13" s="2" customFormat="1" ht="15">
      <c r="A13" s="35"/>
      <c r="B13" s="36"/>
      <c r="C13" s="36"/>
      <c r="D13" s="37"/>
      <c r="E13" s="37"/>
      <c r="H13" s="36"/>
      <c r="I13" s="37"/>
      <c r="J13" s="38"/>
      <c r="K13" s="39" t="s">
        <v>24</v>
      </c>
      <c r="L13" s="40">
        <f>SUM(L7:L12)</f>
        <v>0</v>
      </c>
      <c r="M13" s="2"/>
      <c r="N13" s="2"/>
    </row>
    <row r="14" ht="15">
      <c r="K14" s="39" t="s">
        <v>25</v>
      </c>
      <c r="L14" s="41"/>
    </row>
    <row r="15" ht="15">
      <c r="K15" s="39" t="s">
        <v>26</v>
      </c>
      <c r="L15" s="40">
        <f>L14+L13</f>
        <v>0</v>
      </c>
    </row>
    <row r="18">
      <c r="H18" s="42"/>
    </row>
    <row r="19">
      <c r="H19" s="43" t="s">
        <v>27</v>
      </c>
    </row>
    <row r="20">
      <c r="H20" s="44"/>
    </row>
    <row r="21">
      <c r="H21" s="43" t="s">
        <v>28</v>
      </c>
    </row>
  </sheetData>
  <printOptions headings="0" gridLines="0"/>
  <pageMargins left="0.36999999999999988" right="0.28999999999999998" top="0.40000000000000008" bottom="0.40999999999999998" header="0.29999999999999999" footer="0.29999999999999999"/>
  <pageSetup paperSize="9" scale="77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Абрамовский Сергей Анатольевич</dc:creator>
  <cp:lastModifiedBy>Рыкова Мария Васильевна</cp:lastModifiedBy>
  <cp:revision>11</cp:revision>
  <dcterms:created xsi:type="dcterms:W3CDTF">2017-03-10T08:46:24Z</dcterms:created>
  <dcterms:modified xsi:type="dcterms:W3CDTF">2026-09-28T05:05:10Z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