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от" sheetId="1" state="visible" r:id="rId1"/>
    <sheet name="6.сводный отчет" sheetId="2" state="visible" r:id="rId2"/>
  </sheets>
  <calcPr/>
</workbook>
</file>

<file path=xl/sharedStrings.xml><?xml version="1.0" encoding="utf-8"?>
<sst xmlns="http://schemas.openxmlformats.org/spreadsheetml/2006/main" count="47" uniqueCount="47">
  <si>
    <t xml:space="preserve">№ лота из ГКПЗ</t>
  </si>
  <si>
    <t>880.26.00124</t>
  </si>
  <si>
    <t xml:space="preserve">Наименование лота из ГКПЗ:</t>
  </si>
  <si>
    <t xml:space="preserve">Организация комплексного присутствия бренда АО «Алтайэнергосбыт» в социальных медиа</t>
  </si>
  <si>
    <t xml:space="preserve">Способ закупки:</t>
  </si>
  <si>
    <t xml:space="preserve">Запрос предложений в электронной форме</t>
  </si>
  <si>
    <t xml:space="preserve">НМЦ, руб. без НДС</t>
  </si>
  <si>
    <t xml:space="preserve">Сводный отчет Экспертной группы</t>
  </si>
  <si>
    <t xml:space="preserve">Предельная цена закупки (Сумма ГКПЗ)</t>
  </si>
  <si>
    <t xml:space="preserve">№ п/п</t>
  </si>
  <si>
    <t xml:space="preserve">Наименование участника процедуры</t>
  </si>
  <si>
    <t xml:space="preserve">Цена договора, предложенная участником, руб. без НДС с учетом преференций</t>
  </si>
  <si>
    <t xml:space="preserve">Цена договора, предложенная участником, руб. без НДС</t>
  </si>
  <si>
    <t xml:space="preserve">Отклонение или допуск по отборочной стадии</t>
  </si>
  <si>
    <t xml:space="preserve">Комментарии и пункт закупочной документации при отклонении</t>
  </si>
  <si>
    <t xml:space="preserve">Участник №1</t>
  </si>
  <si>
    <t xml:space="preserve">Участник №2</t>
  </si>
  <si>
    <t xml:space="preserve">Участник №3</t>
  </si>
  <si>
    <t xml:space="preserve">Критерии оценки</t>
  </si>
  <si>
    <t xml:space="preserve">Весовой  коэф-т</t>
  </si>
  <si>
    <t xml:space="preserve">Баллы участников (Б)</t>
  </si>
  <si>
    <t xml:space="preserve">1 Надежность Участника</t>
  </si>
  <si>
    <t xml:space="preserve">1.1 Юридические риски с учётом предложенных условий договора</t>
  </si>
  <si>
    <t/>
  </si>
  <si>
    <t xml:space="preserve">1.1.1 Оценка риска заключения договора с участником, в связи с предоставлением в составе заявки документов, не соответствующих требованиям закупочной документации либо их отсутствием</t>
  </si>
  <si>
    <t xml:space="preserve">1.1.2 Приемлемость условий договора, предложенных участником</t>
  </si>
  <si>
    <t xml:space="preserve">1.1 Экономические риски с учётом платёжеспособности и финансовой устойчивости</t>
  </si>
  <si>
    <t xml:space="preserve">1.1.1 Экономические риски с учётом платёжеспособности и финансовой устойчивости</t>
  </si>
  <si>
    <t xml:space="preserve">1.2 Ресурсные возможности</t>
  </si>
  <si>
    <t xml:space="preserve">1.2.1 Наличие и квалификация персонала</t>
  </si>
  <si>
    <t xml:space="preserve">1.3.2 Наличие материальных ресурсов</t>
  </si>
  <si>
    <t xml:space="preserve">1.3 Опыт оказания аналогичных услуг/выполнения аналогичных работ</t>
  </si>
  <si>
    <t xml:space="preserve">1.3.1 Опыт оказания аналогичных услуг</t>
  </si>
  <si>
    <t xml:space="preserve">Итого (с учётом весовых коэфициентов) Б*ВК</t>
  </si>
  <si>
    <t xml:space="preserve">2 Деловая репутация Участника</t>
  </si>
  <si>
    <t xml:space="preserve">2.1 Деловая репутация Участника</t>
  </si>
  <si>
    <t xml:space="preserve">3 Технические и качественные характеристики</t>
  </si>
  <si>
    <t xml:space="preserve">3.1 Соответствие предложения требованиям ТЗ по объему и качеству оказываемых услуг/выполняемых работ</t>
  </si>
  <si>
    <t xml:space="preserve">3.2 Временные параметры оказания услуг/выполнения работ</t>
  </si>
  <si>
    <t xml:space="preserve">3.3 Гарантийные обязательства</t>
  </si>
  <si>
    <t xml:space="preserve">3 Коммерческое предложение</t>
  </si>
  <si>
    <t xml:space="preserve">3.1 Корзина услуг</t>
  </si>
  <si>
    <t xml:space="preserve">Сумма баллов (с учетом весовых коэффициентов) SБ*хВК:</t>
  </si>
  <si>
    <t xml:space="preserve">Ранжировка предложений по сумме экспертных оценок</t>
  </si>
  <si>
    <t xml:space="preserve">* Заполняются только ячейки, выделеные данным цветом</t>
  </si>
  <si>
    <t xml:space="preserve">Руководитель экспертной группы  ____________________ (ФИО)</t>
  </si>
  <si>
    <t>"____"_______________г.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</si>
</sst>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\ _₽_-;\-* #,##0.00\ _₽_-;_-* &quot;-&quot;??\ _₽_-;_-@_-"/>
    <numFmt numFmtId="161" formatCode="0.0"/>
  </numFmts>
  <fonts count="29">
    <font>
      <sz val="10.000000"/>
      <color theme="1"/>
      <name val="Arial Cyr"/>
    </font>
    <font>
      <sz val="11.000000"/>
      <color theme="1"/>
      <name val="Calibri"/>
      <scheme val="minor"/>
    </font>
    <font>
      <sz val="11.000000"/>
      <color theme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b/>
      <sz val="11.000000"/>
      <color theme="1"/>
      <name val="Calibri"/>
      <scheme val="minor"/>
    </font>
    <font>
      <b/>
      <sz val="11.000000"/>
      <color theme="0"/>
      <name val="Calibri"/>
      <scheme val="minor"/>
    </font>
    <font>
      <b/>
      <sz val="18.000000"/>
      <color theme="3"/>
      <name val="Cambria"/>
      <scheme val="major"/>
    </font>
    <font>
      <sz val="11.000000"/>
      <color rgb="FF9C6500"/>
      <name val="Calibri"/>
      <scheme val="minor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0.000000"/>
      <name val="Arial Cyr"/>
    </font>
    <font>
      <sz val="11.000000"/>
      <color rgb="FF006100"/>
      <name val="Calibri"/>
      <scheme val="minor"/>
    </font>
    <font>
      <sz val="12.000000"/>
      <name val="Liberation Serif"/>
    </font>
    <font>
      <b/>
      <sz val="12.000000"/>
      <name val="Liberation Serif"/>
    </font>
    <font>
      <i/>
      <sz val="12.000000"/>
      <name val="Liberation Serif"/>
    </font>
    <font>
      <sz val="10.000000"/>
      <name val="Liberation Serif"/>
    </font>
    <font>
      <b/>
      <sz val="11.000000"/>
      <name val="Liberation Serif"/>
    </font>
    <font>
      <b/>
      <sz val="14.000000"/>
      <name val="Liberation Serif"/>
    </font>
    <font>
      <b/>
      <sz val="10.000000"/>
      <name val="Liberation Serif"/>
    </font>
    <font>
      <sz val="12.000000"/>
      <color indexed="65"/>
      <name val="Liberation Serif"/>
    </font>
    <font>
      <sz val="12.000000"/>
      <color indexed="2"/>
      <name val="Liberation Serif"/>
    </font>
    <font>
      <b/>
      <sz val="10.000000"/>
      <color indexed="64"/>
      <name val="Liberation Serif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5"/>
        <bgColor theme="5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theme="9"/>
        <bgColor theme="9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FFC7CE"/>
        <bgColor rgb="FFFFC7CE"/>
      </patternFill>
    </fill>
    <fill>
      <patternFill patternType="solid">
        <fgColor indexed="26"/>
        <bgColor indexed="26"/>
      </patternFill>
    </fill>
    <fill>
      <patternFill patternType="solid">
        <fgColor rgb="FFC6EFCE"/>
        <bgColor rgb="FFC6EFCE"/>
      </patternFill>
    </fill>
    <fill>
      <patternFill patternType="solid">
        <fgColor indexed="65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rgb="FFFFFF66"/>
        <bgColor rgb="FFFFFF66"/>
      </patternFill>
    </fill>
    <fill>
      <patternFill patternType="solid">
        <fgColor indexed="22"/>
        <bgColor indexed="22"/>
      </patternFill>
    </fill>
    <fill>
      <patternFill patternType="solid">
        <fgColor indexed="31"/>
        <bgColor indexed="31"/>
      </patternFill>
    </fill>
  </fills>
  <borders count="46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double">
        <color auto="1"/>
      </bottom>
      <diagonal style="none"/>
    </border>
    <border>
      <left style="double">
        <color auto="1"/>
      </left>
      <right style="none"/>
      <top style="double">
        <color auto="1"/>
      </top>
      <bottom style="thin">
        <color auto="1"/>
      </bottom>
      <diagonal style="none"/>
    </border>
    <border>
      <left style="none"/>
      <right style="none"/>
      <top style="double">
        <color auto="1"/>
      </top>
      <bottom style="thin">
        <color auto="1"/>
      </bottom>
      <diagonal style="none"/>
    </border>
    <border>
      <left style="none"/>
      <right style="double">
        <color auto="1"/>
      </right>
      <top style="double">
        <color auto="1"/>
      </top>
      <bottom style="thin">
        <color auto="1"/>
      </bottom>
      <diagonal style="none"/>
    </border>
    <border>
      <left style="double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double">
        <color auto="1"/>
      </right>
      <top style="thin">
        <color auto="1"/>
      </top>
      <bottom style="thin">
        <color auto="1"/>
      </bottom>
      <diagonal style="none"/>
    </border>
    <border>
      <left style="double">
        <color auto="1"/>
      </left>
      <right style="none"/>
      <top style="none"/>
      <bottom style="thin">
        <color auto="1"/>
      </bottom>
      <diagonal style="none"/>
    </border>
    <border>
      <left style="none"/>
      <right style="double">
        <color auto="1"/>
      </right>
      <top style="none"/>
      <bottom style="thin">
        <color auto="1"/>
      </bottom>
      <diagonal style="none"/>
    </border>
    <border>
      <left style="double">
        <color auto="1"/>
      </left>
      <right style="none"/>
      <top style="none"/>
      <bottom style="none"/>
      <diagonal style="none"/>
    </border>
    <border>
      <left style="double">
        <color auto="1"/>
      </left>
      <right style="none"/>
      <top style="thin">
        <color auto="1"/>
      </top>
      <bottom style="double">
        <color auto="1"/>
      </bottom>
      <diagonal style="none"/>
    </border>
    <border>
      <left style="none"/>
      <right style="double">
        <color auto="1"/>
      </right>
      <top style="thin">
        <color auto="1"/>
      </top>
      <bottom style="double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double">
        <color auto="1"/>
      </left>
      <right style="none"/>
      <top style="double">
        <color auto="1"/>
      </top>
      <bottom style="none"/>
      <diagonal style="none"/>
    </border>
    <border>
      <left style="none"/>
      <right style="double">
        <color auto="1"/>
      </right>
      <top style="double">
        <color auto="1"/>
      </top>
      <bottom style="none"/>
      <diagonal style="none"/>
    </border>
    <border>
      <left style="double">
        <color auto="1"/>
      </left>
      <right style="double">
        <color auto="1"/>
      </right>
      <top style="double">
        <color auto="1"/>
      </top>
      <bottom style="none"/>
      <diagonal style="none"/>
    </border>
    <border>
      <left style="double">
        <color auto="1"/>
      </left>
      <right style="none"/>
      <top style="double">
        <color auto="1"/>
      </top>
      <bottom style="double">
        <color auto="1"/>
      </bottom>
      <diagonal style="none"/>
    </border>
    <border>
      <left style="none"/>
      <right style="none"/>
      <top style="double">
        <color auto="1"/>
      </top>
      <bottom style="double">
        <color auto="1"/>
      </bottom>
      <diagonal style="none"/>
    </border>
    <border>
      <left style="none"/>
      <right style="double">
        <color auto="1"/>
      </right>
      <top style="double">
        <color auto="1"/>
      </top>
      <bottom style="double">
        <color auto="1"/>
      </bottom>
      <diagonal style="none"/>
    </border>
    <border>
      <left style="double">
        <color auto="1"/>
      </left>
      <right style="none"/>
      <top style="none"/>
      <bottom style="double">
        <color auto="1"/>
      </bottom>
      <diagonal style="none"/>
    </border>
    <border>
      <left style="none"/>
      <right style="double">
        <color auto="1"/>
      </right>
      <top style="none"/>
      <bottom style="double">
        <color auto="1"/>
      </bottom>
      <diagonal style="none"/>
    </border>
    <border>
      <left style="double">
        <color auto="1"/>
      </left>
      <right style="double">
        <color auto="1"/>
      </right>
      <top style="none"/>
      <bottom style="double">
        <color auto="1"/>
      </bottom>
      <diagonal style="none"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 style="none"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 style="none"/>
    </border>
    <border>
      <left style="thin">
        <color auto="1"/>
      </left>
      <right style="none"/>
      <top style="double">
        <color auto="1"/>
      </top>
      <bottom style="double">
        <color auto="1"/>
      </bottom>
      <diagonal style="none"/>
    </border>
    <border>
      <left style="none"/>
      <right style="thin">
        <color auto="1"/>
      </right>
      <top style="double">
        <color auto="1"/>
      </top>
      <bottom style="double">
        <color auto="1"/>
      </bottom>
      <diagonal style="none"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 style="none"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 style="none"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 style="none"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 style="none"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 style="none"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 style="none"/>
    </border>
  </borders>
  <cellStyleXfs count="56">
    <xf fontId="0" fillId="0" borderId="0" numFmtId="0" applyNumberFormat="1" applyFont="1" applyFill="1" applyBorder="1"/>
    <xf fontId="1" fillId="2" borderId="0" numFmtId="0" applyNumberFormat="0" applyFont="1" applyFill="1" applyBorder="0" applyProtection="0"/>
    <xf fontId="1" fillId="2" borderId="0" numFmtId="0" applyNumberFormat="0" applyFont="1" applyFill="1" applyBorder="0" applyProtection="0"/>
    <xf fontId="1" fillId="3" borderId="0" numFmtId="0" applyNumberFormat="0" applyFont="1" applyFill="1" applyBorder="0" applyProtection="0"/>
    <xf fontId="1" fillId="3" borderId="0" numFmtId="0" applyNumberFormat="0" applyFont="1" applyFill="1" applyBorder="0" applyProtection="0"/>
    <xf fontId="1" fillId="4" borderId="0" numFmtId="0" applyNumberFormat="0" applyFont="1" applyFill="1" applyBorder="0" applyProtection="0"/>
    <xf fontId="1" fillId="4" borderId="0" numFmtId="0" applyNumberFormat="0" applyFont="1" applyFill="1" applyBorder="0" applyProtection="0"/>
    <xf fontId="1" fillId="5" borderId="0" numFmtId="0" applyNumberFormat="0" applyFont="1" applyFill="1" applyBorder="0" applyProtection="0"/>
    <xf fontId="1" fillId="5" borderId="0" numFmtId="0" applyNumberFormat="0" applyFont="1" applyFill="1" applyBorder="0" applyProtection="0"/>
    <xf fontId="1" fillId="6" borderId="0" numFmtId="0" applyNumberFormat="0" applyFont="1" applyFill="1" applyBorder="0" applyProtection="0"/>
    <xf fontId="1" fillId="6" borderId="0" numFmtId="0" applyNumberFormat="0" applyFont="1" applyFill="1" applyBorder="0" applyProtection="0"/>
    <xf fontId="1" fillId="7" borderId="0" numFmtId="0" applyNumberFormat="0" applyFont="1" applyFill="1" applyBorder="0" applyProtection="0"/>
    <xf fontId="1" fillId="7" borderId="0" numFmtId="0" applyNumberFormat="0" applyFont="1" applyFill="1" applyBorder="0" applyProtection="0"/>
    <xf fontId="1" fillId="8" borderId="0" numFmtId="0" applyNumberFormat="0" applyFont="1" applyFill="1" applyBorder="0" applyProtection="0"/>
    <xf fontId="1" fillId="8" borderId="0" numFmtId="0" applyNumberFormat="0" applyFont="1" applyFill="1" applyBorder="0" applyProtection="0"/>
    <xf fontId="1" fillId="9" borderId="0" numFmtId="0" applyNumberFormat="0" applyFont="1" applyFill="1" applyBorder="0" applyProtection="0"/>
    <xf fontId="1" fillId="9" borderId="0" numFmtId="0" applyNumberFormat="0" applyFont="1" applyFill="1" applyBorder="0" applyProtection="0"/>
    <xf fontId="1" fillId="10" borderId="0" numFmtId="0" applyNumberFormat="0" applyFont="1" applyFill="1" applyBorder="0" applyProtection="0"/>
    <xf fontId="1" fillId="10" borderId="0" numFmtId="0" applyNumberFormat="0" applyFont="1" applyFill="1" applyBorder="0" applyProtection="0"/>
    <xf fontId="1" fillId="11" borderId="0" numFmtId="0" applyNumberFormat="0" applyFont="1" applyFill="1" applyBorder="0" applyProtection="0"/>
    <xf fontId="1" fillId="11" borderId="0" numFmtId="0" applyNumberFormat="0" applyFont="1" applyFill="1" applyBorder="0" applyProtection="0"/>
    <xf fontId="1" fillId="12" borderId="0" numFmtId="0" applyNumberFormat="0" applyFont="1" applyFill="1" applyBorder="0" applyProtection="0"/>
    <xf fontId="1" fillId="12" borderId="0" numFmtId="0" applyNumberFormat="0" applyFont="1" applyFill="1" applyBorder="0" applyProtection="0"/>
    <xf fontId="1" fillId="13" borderId="0" numFmtId="0" applyNumberFormat="0" applyFont="1" applyFill="1" applyBorder="0" applyProtection="0"/>
    <xf fontId="1" fillId="13" borderId="0" numFmtId="0" applyNumberFormat="0" applyFont="1" applyFill="1" applyBorder="0" applyProtection="0"/>
    <xf fontId="2" fillId="14" borderId="0" numFmtId="0" applyNumberFormat="0" applyFont="1" applyFill="1" applyBorder="0" applyProtection="0"/>
    <xf fontId="2" fillId="15" borderId="0" numFmtId="0" applyNumberFormat="0" applyFont="1" applyFill="1" applyBorder="0" applyProtection="0"/>
    <xf fontId="2" fillId="16" borderId="0" numFmtId="0" applyNumberFormat="0" applyFont="1" applyFill="1" applyBorder="0" applyProtection="0"/>
    <xf fontId="2" fillId="17" borderId="0" numFmtId="0" applyNumberFormat="0" applyFont="1" applyFill="1" applyBorder="0" applyProtection="0"/>
    <xf fontId="2" fillId="18" borderId="0" numFmtId="0" applyNumberFormat="0" applyFont="1" applyFill="1" applyBorder="0" applyProtection="0"/>
    <xf fontId="2" fillId="19" borderId="0" numFmtId="0" applyNumberFormat="0" applyFont="1" applyFill="1" applyBorder="0" applyProtection="0"/>
    <xf fontId="2" fillId="20" borderId="0" numFmtId="0" applyNumberFormat="0" applyFont="1" applyFill="1" applyBorder="0" applyProtection="0"/>
    <xf fontId="2" fillId="21" borderId="0" numFmtId="0" applyNumberFormat="0" applyFont="1" applyFill="1" applyBorder="0" applyProtection="0"/>
    <xf fontId="2" fillId="22" borderId="0" numFmtId="0" applyNumberFormat="0" applyFont="1" applyFill="1" applyBorder="0" applyProtection="0"/>
    <xf fontId="2" fillId="23" borderId="0" numFmtId="0" applyNumberFormat="0" applyFont="1" applyFill="1" applyBorder="0" applyProtection="0"/>
    <xf fontId="2" fillId="24" borderId="0" numFmtId="0" applyNumberFormat="0" applyFont="1" applyFill="1" applyBorder="0" applyProtection="0"/>
    <xf fontId="2" fillId="25" borderId="0" numFmtId="0" applyNumberFormat="0" applyFont="1" applyFill="1" applyBorder="0" applyProtection="0"/>
    <xf fontId="3" fillId="26" borderId="1" numFmtId="0" applyNumberFormat="0" applyFont="1" applyFill="1" applyBorder="1" applyProtection="0"/>
    <xf fontId="4" fillId="27" borderId="2" numFmtId="0" applyNumberFormat="0" applyFont="1" applyFill="1" applyBorder="1" applyProtection="0"/>
    <xf fontId="5" fillId="27" borderId="1" numFmtId="0" applyNumberFormat="0" applyFont="1" applyFill="1" applyBorder="1" applyProtection="0"/>
    <xf fontId="6" fillId="0" borderId="3" numFmtId="0" applyNumberFormat="0" applyFont="1" applyFill="0" applyBorder="1" applyProtection="0"/>
    <xf fontId="7" fillId="0" borderId="4" numFmtId="0" applyNumberFormat="0" applyFont="1" applyFill="0" applyBorder="1" applyProtection="0"/>
    <xf fontId="8" fillId="0" borderId="5" numFmtId="0" applyNumberFormat="0" applyFont="1" applyFill="0" applyBorder="1" applyProtection="0"/>
    <xf fontId="8" fillId="0" borderId="0" numFmtId="0" applyNumberFormat="0" applyFont="1" applyFill="0" applyBorder="0" applyProtection="0"/>
    <xf fontId="9" fillId="0" borderId="6" numFmtId="0" applyNumberFormat="0" applyFont="1" applyFill="0" applyBorder="1" applyProtection="0"/>
    <xf fontId="10" fillId="28" borderId="7" numFmtId="0" applyNumberFormat="0" applyFont="1" applyFill="1" applyBorder="1" applyProtection="0"/>
    <xf fontId="11" fillId="0" borderId="0" numFmtId="0" applyNumberFormat="0" applyFont="1" applyFill="0" applyBorder="0" applyProtection="0"/>
    <xf fontId="12" fillId="29" borderId="0" numFmtId="0" applyNumberFormat="0" applyFont="1" applyFill="1" applyBorder="0" applyProtection="0"/>
    <xf fontId="13" fillId="30" borderId="0" numFmtId="0" applyNumberFormat="0" applyFont="1" applyFill="1" applyBorder="0" applyProtection="0"/>
    <xf fontId="14" fillId="0" borderId="0" numFmtId="0" applyNumberFormat="0" applyFont="1" applyFill="0" applyBorder="0" applyProtection="0"/>
    <xf fontId="1" fillId="31" borderId="8" numFmtId="0" applyNumberFormat="0" applyFont="0" applyFill="1" applyBorder="1" applyProtection="0"/>
    <xf fontId="1" fillId="31" borderId="8" numFmtId="0" applyNumberFormat="0" applyFont="0" applyFill="1" applyBorder="1" applyProtection="0"/>
    <xf fontId="15" fillId="0" borderId="9" numFmtId="0" applyNumberFormat="0" applyFont="1" applyFill="0" applyBorder="1" applyProtection="0"/>
    <xf fontId="16" fillId="0" borderId="0" numFmtId="0" applyNumberFormat="0" applyFont="1" applyFill="0" applyBorder="0" applyProtection="0"/>
    <xf fontId="17" fillId="0" borderId="0" numFmtId="160" applyNumberFormat="1" applyFont="0" applyFill="0" applyBorder="0" applyProtection="0"/>
    <xf fontId="18" fillId="32" borderId="0" numFmtId="0" applyNumberFormat="0" applyFont="1" applyFill="1" applyBorder="0" applyProtection="0"/>
  </cellStyleXfs>
  <cellXfs count="112">
    <xf fontId="0" fillId="0" borderId="0" numFmtId="0" xfId="0"/>
    <xf fontId="19" fillId="0" borderId="0" numFmtId="0" xfId="0" applyFont="1" applyAlignment="1">
      <alignment horizontal="left" vertical="top"/>
    </xf>
    <xf fontId="19" fillId="0" borderId="0" numFmtId="0" xfId="0" applyFont="1" applyAlignment="1">
      <alignment horizontal="left" vertical="top" wrapText="1"/>
    </xf>
    <xf fontId="20" fillId="0" borderId="10" numFmtId="0" xfId="0" applyFont="1" applyBorder="1" applyAlignment="1">
      <alignment horizontal="left" vertical="top" wrapText="1"/>
    </xf>
    <xf fontId="21" fillId="0" borderId="10" numFmtId="0" xfId="0" applyFont="1" applyBorder="1" applyAlignment="1">
      <alignment horizontal="left" vertical="top" wrapText="1"/>
    </xf>
    <xf fontId="19" fillId="0" borderId="10" numFmtId="0" xfId="0" applyFont="1" applyBorder="1" applyAlignment="1">
      <alignment horizontal="left" vertical="top" wrapText="1"/>
    </xf>
    <xf fontId="21" fillId="0" borderId="10" numFmtId="160" xfId="54" applyNumberFormat="1" applyFont="1" applyBorder="1" applyAlignment="1">
      <alignment horizontal="center" vertical="top" wrapText="1"/>
    </xf>
    <xf fontId="20" fillId="0" borderId="0" numFmtId="0" xfId="0" applyFont="1" applyAlignment="1">
      <alignment horizontal="left" vertical="top"/>
    </xf>
    <xf fontId="22" fillId="0" borderId="0" numFmtId="0" xfId="0" applyFont="1"/>
    <xf fontId="20" fillId="0" borderId="0" numFmtId="0" xfId="0" applyFont="1" applyAlignment="1" applyProtection="1">
      <alignment vertical="center" wrapText="1"/>
    </xf>
    <xf fontId="23" fillId="0" borderId="0" numFmtId="0" xfId="0" applyFont="1" applyAlignment="1" applyProtection="1">
      <alignment horizontal="center" vertical="center" wrapText="1"/>
    </xf>
    <xf fontId="22" fillId="0" borderId="0" numFmtId="0" xfId="0" applyFont="1" applyAlignment="1" applyProtection="1">
      <alignment vertical="center" wrapText="1"/>
    </xf>
    <xf fontId="24" fillId="0" borderId="0" numFmtId="0" xfId="0" applyFont="1" applyAlignment="1" applyProtection="1">
      <alignment vertical="center"/>
    </xf>
    <xf fontId="22" fillId="0" borderId="0" numFmtId="2" xfId="0" applyNumberFormat="1" applyFont="1" applyAlignment="1" applyProtection="1">
      <alignment vertical="center" wrapText="1"/>
    </xf>
    <xf fontId="22" fillId="0" borderId="0" numFmtId="4" xfId="0" applyNumberFormat="1" applyFont="1" applyAlignment="1" applyProtection="1">
      <alignment vertical="center" wrapText="1"/>
    </xf>
    <xf fontId="19" fillId="0" borderId="0" numFmtId="0" xfId="0" applyFont="1"/>
    <xf fontId="20" fillId="0" borderId="11" numFmtId="0" xfId="0" applyFont="1" applyBorder="1" applyAlignment="1" applyProtection="1">
      <alignment vertical="center" wrapText="1"/>
    </xf>
    <xf fontId="19" fillId="0" borderId="0" numFmtId="0" xfId="0" applyFont="1" applyAlignment="1" applyProtection="1">
      <alignment vertical="center" wrapText="1"/>
    </xf>
    <xf fontId="19" fillId="0" borderId="0" numFmtId="0" xfId="0" applyFont="1" applyAlignment="1">
      <alignment horizontal="center" vertical="center"/>
    </xf>
    <xf fontId="20" fillId="0" borderId="12" numFmtId="0" xfId="0" applyFont="1" applyBorder="1" applyAlignment="1" applyProtection="1">
      <alignment horizontal="center" vertical="center"/>
    </xf>
    <xf fontId="20" fillId="0" borderId="13" numFmtId="0" xfId="0" applyFont="1" applyBorder="1" applyAlignment="1" applyProtection="1">
      <alignment horizontal="center" vertical="center"/>
    </xf>
    <xf fontId="20" fillId="0" borderId="14" numFmtId="0" xfId="0" applyFont="1" applyBorder="1" applyAlignment="1" applyProtection="1">
      <alignment horizontal="center" vertical="center"/>
    </xf>
    <xf fontId="19" fillId="0" borderId="0" numFmtId="0" xfId="0" applyFont="1" applyAlignment="1" applyProtection="1">
      <alignment horizontal="center" vertical="center"/>
    </xf>
    <xf fontId="20" fillId="0" borderId="0" numFmtId="0" xfId="0" applyFont="1" applyAlignment="1" applyProtection="1">
      <alignment horizontal="center" vertical="center"/>
    </xf>
    <xf fontId="19" fillId="0" borderId="0" numFmtId="0" xfId="0" applyFont="1" applyAlignment="1">
      <alignment vertical="top"/>
    </xf>
    <xf fontId="19" fillId="33" borderId="15" numFmtId="0" xfId="0" applyFont="1" applyFill="1" applyBorder="1" applyAlignment="1" applyProtection="1">
      <alignment horizontal="left" vertical="top" wrapText="1"/>
    </xf>
    <xf fontId="19" fillId="33" borderId="16" numFmtId="0" xfId="0" applyFont="1" applyFill="1" applyBorder="1" applyAlignment="1" applyProtection="1">
      <alignment horizontal="left" vertical="top" wrapText="1"/>
    </xf>
    <xf fontId="19" fillId="33" borderId="17" numFmtId="0" xfId="0" applyFont="1" applyFill="1" applyBorder="1" applyAlignment="1" applyProtection="1">
      <alignment horizontal="left" vertical="top" wrapText="1"/>
    </xf>
    <xf fontId="19" fillId="0" borderId="15" numFmtId="1" xfId="0" applyNumberFormat="1" applyFont="1" applyBorder="1" applyAlignment="1" applyProtection="1">
      <alignment horizontal="center" vertical="top" wrapText="1"/>
    </xf>
    <xf fontId="19" fillId="0" borderId="16" numFmtId="1" xfId="0" applyNumberFormat="1" applyFont="1" applyBorder="1" applyAlignment="1" applyProtection="1">
      <alignment horizontal="center" vertical="top" wrapText="1"/>
    </xf>
    <xf fontId="19" fillId="0" borderId="17" numFmtId="1" xfId="0" applyNumberFormat="1" applyFont="1" applyBorder="1" applyAlignment="1" applyProtection="1">
      <alignment horizontal="center" vertical="top" wrapText="1"/>
    </xf>
    <xf fontId="19" fillId="0" borderId="0" numFmtId="0" xfId="0" applyFont="1" applyAlignment="1" applyProtection="1">
      <alignment vertical="top"/>
    </xf>
    <xf fontId="25" fillId="31" borderId="18" numFmtId="0" xfId="0" applyFont="1" applyFill="1" applyBorder="1" applyAlignment="1" applyProtection="1">
      <alignment horizontal="left" vertical="center"/>
    </xf>
    <xf fontId="25" fillId="31" borderId="19" numFmtId="0" xfId="0" applyFont="1" applyFill="1" applyBorder="1" applyAlignment="1" applyProtection="1">
      <alignment horizontal="left" vertical="center"/>
    </xf>
    <xf fontId="25" fillId="0" borderId="18" numFmtId="4" xfId="0" applyNumberFormat="1" applyFont="1" applyBorder="1" applyAlignment="1" applyProtection="1">
      <alignment horizontal="center" vertical="center" wrapText="1"/>
    </xf>
    <xf fontId="25" fillId="0" borderId="19" numFmtId="4" xfId="0" applyNumberFormat="1" applyFont="1" applyBorder="1" applyAlignment="1" applyProtection="1">
      <alignment horizontal="center" vertical="center" wrapText="1"/>
    </xf>
    <xf fontId="20" fillId="0" borderId="20" numFmtId="0" xfId="0" applyFont="1" applyBorder="1" applyAlignment="1" applyProtection="1">
      <alignment vertical="center"/>
    </xf>
    <xf fontId="19" fillId="0" borderId="0" numFmtId="161" xfId="0" applyNumberFormat="1" applyFont="1" applyAlignment="1" applyProtection="1">
      <alignment horizontal="center" vertical="center"/>
    </xf>
    <xf fontId="19" fillId="0" borderId="0" numFmtId="0" xfId="0" applyFont="1" applyAlignment="1" applyProtection="1">
      <alignment vertical="center"/>
    </xf>
    <xf fontId="19" fillId="0" borderId="21" numFmtId="0" xfId="0" applyFont="1" applyBorder="1" applyAlignment="1" applyProtection="1">
      <alignment horizontal="left" vertical="center"/>
      <protection locked="0"/>
    </xf>
    <xf fontId="19" fillId="0" borderId="22" numFmtId="0" xfId="0" applyFont="1" applyBorder="1" applyAlignment="1" applyProtection="1">
      <alignment horizontal="left" vertical="center"/>
      <protection locked="0"/>
    </xf>
    <xf fontId="19" fillId="0" borderId="21" numFmtId="4" xfId="0" applyNumberFormat="1" applyFont="1" applyBorder="1" applyAlignment="1" applyProtection="1">
      <alignment horizontal="right" indent="1" vertical="center" wrapText="1"/>
    </xf>
    <xf fontId="19" fillId="0" borderId="22" numFmtId="4" xfId="0" applyNumberFormat="1" applyFont="1" applyBorder="1" applyAlignment="1" applyProtection="1">
      <alignment horizontal="right" indent="1" vertical="center" wrapText="1"/>
    </xf>
    <xf fontId="19" fillId="0" borderId="20" numFmtId="0" xfId="0" applyFont="1" applyBorder="1" applyAlignment="1" applyProtection="1">
      <alignment horizontal="center" vertical="center"/>
    </xf>
    <xf fontId="19" fillId="0" borderId="0" numFmtId="4" xfId="0" applyNumberFormat="1" applyFont="1" applyAlignment="1" applyProtection="1">
      <alignment horizontal="right" indent="1" vertical="center" wrapText="1"/>
    </xf>
    <xf fontId="19" fillId="0" borderId="0" numFmtId="4" xfId="0" applyNumberFormat="1" applyFont="1" applyAlignment="1" applyProtection="1">
      <alignment horizontal="right" vertical="center" wrapText="1"/>
    </xf>
    <xf fontId="19" fillId="0" borderId="0" numFmtId="161" xfId="0" applyNumberFormat="1" applyFont="1" applyAlignment="1" applyProtection="1">
      <alignment horizontal="center" vertical="center" wrapText="1"/>
    </xf>
    <xf fontId="19" fillId="0" borderId="0" numFmtId="2" xfId="0" applyNumberFormat="1" applyFont="1" applyAlignment="1" applyProtection="1">
      <alignment vertical="center" wrapText="1"/>
    </xf>
    <xf fontId="19" fillId="0" borderId="0" numFmtId="4" xfId="0" applyNumberFormat="1" applyFont="1" applyAlignment="1" applyProtection="1">
      <alignment vertical="center" wrapText="1"/>
    </xf>
    <xf fontId="19" fillId="0" borderId="10" numFmtId="0" xfId="0" applyFont="1" applyBorder="1" applyAlignment="1" applyProtection="1">
      <alignment horizontal="center" vertical="center" wrapText="1"/>
    </xf>
    <xf fontId="19" fillId="0" borderId="10" numFmtId="4" xfId="0" applyNumberFormat="1" applyFont="1" applyBorder="1" applyAlignment="1" applyProtection="1">
      <alignment horizontal="center" vertical="center" wrapText="1"/>
    </xf>
    <xf fontId="19" fillId="0" borderId="23" numFmtId="4" xfId="0" applyNumberFormat="1" applyFont="1" applyBorder="1" applyAlignment="1" applyProtection="1">
      <alignment horizontal="center" vertical="center" wrapText="1"/>
    </xf>
    <xf fontId="19" fillId="0" borderId="16" numFmtId="4" xfId="0" applyNumberFormat="1" applyFont="1" applyBorder="1" applyAlignment="1" applyProtection="1">
      <alignment horizontal="center" vertical="center" wrapText="1"/>
    </xf>
    <xf fontId="19" fillId="0" borderId="24" numFmtId="4" xfId="0" applyNumberFormat="1" applyFont="1" applyBorder="1" applyAlignment="1" applyProtection="1">
      <alignment horizontal="center" vertical="center" wrapText="1"/>
    </xf>
    <xf fontId="19" fillId="0" borderId="0" numFmtId="0" xfId="0" applyFont="1" applyAlignment="1" applyProtection="1">
      <alignment horizontal="center" vertical="center" wrapText="1"/>
    </xf>
    <xf fontId="19" fillId="0" borderId="10" numFmtId="0" xfId="0" applyFont="1" applyBorder="1" applyAlignment="1" applyProtection="1">
      <alignment horizontal="center" vertical="top" wrapText="1"/>
    </xf>
    <xf fontId="19" fillId="0" borderId="10" numFmtId="0" xfId="0" applyFont="1" applyBorder="1" applyAlignment="1" applyProtection="1">
      <alignment horizontal="left" vertical="top" wrapText="1"/>
    </xf>
    <xf fontId="26" fillId="0" borderId="10" numFmtId="4" xfId="0" applyNumberFormat="1" applyFont="1" applyBorder="1" applyAlignment="1" applyProtection="1">
      <alignment horizontal="left" vertical="top" wrapText="1"/>
    </xf>
    <xf fontId="19" fillId="0" borderId="10" numFmtId="4" xfId="0" applyNumberFormat="1" applyFont="1" applyBorder="1" applyAlignment="1" applyProtection="1">
      <alignment horizontal="left" vertical="top" wrapText="1"/>
    </xf>
    <xf fontId="27" fillId="0" borderId="10" numFmtId="4" xfId="0" applyNumberFormat="1" applyFont="1" applyBorder="1" applyAlignment="1" applyProtection="1">
      <alignment horizontal="left" vertical="top" wrapText="1"/>
    </xf>
    <xf fontId="19" fillId="0" borderId="0" numFmtId="0" xfId="0" applyFont="1" applyAlignment="1" applyProtection="1">
      <alignment horizontal="left" vertical="top" wrapText="1"/>
    </xf>
    <xf fontId="19" fillId="0" borderId="25" numFmtId="0" xfId="0" applyFont="1" applyBorder="1" applyAlignment="1" applyProtection="1">
      <alignment vertical="center" wrapText="1"/>
    </xf>
    <xf fontId="20" fillId="0" borderId="0" numFmtId="0" xfId="0" applyFont="1" applyAlignment="1" applyProtection="1">
      <alignment horizontal="center" vertical="center" wrapText="1"/>
    </xf>
    <xf fontId="25" fillId="0" borderId="26" numFmtId="0" xfId="0" applyFont="1" applyBorder="1" applyAlignment="1" applyProtection="1">
      <alignment horizontal="center" vertical="center" wrapText="1"/>
    </xf>
    <xf fontId="25" fillId="0" borderId="27" numFmtId="0" xfId="0" applyFont="1" applyBorder="1" applyAlignment="1" applyProtection="1">
      <alignment horizontal="center" vertical="center" wrapText="1"/>
    </xf>
    <xf fontId="25" fillId="0" borderId="28" numFmtId="4" xfId="0" applyNumberFormat="1" applyFont="1" applyBorder="1" applyAlignment="1" applyProtection="1">
      <alignment horizontal="center" vertical="center" wrapText="1"/>
    </xf>
    <xf fontId="25" fillId="0" borderId="29" numFmtId="0" xfId="0" applyFont="1" applyBorder="1" applyAlignment="1" applyProtection="1">
      <alignment horizontal="center" vertical="center" wrapText="1"/>
    </xf>
    <xf fontId="25" fillId="0" borderId="30" numFmtId="0" xfId="0" applyFont="1" applyBorder="1" applyAlignment="1" applyProtection="1">
      <alignment horizontal="center" vertical="center" wrapText="1"/>
    </xf>
    <xf fontId="25" fillId="0" borderId="31" numFmtId="0" xfId="0" applyFont="1" applyBorder="1" applyAlignment="1" applyProtection="1">
      <alignment horizontal="center" vertical="center" wrapText="1"/>
    </xf>
    <xf fontId="25" fillId="0" borderId="32" numFmtId="0" xfId="0" applyFont="1" applyBorder="1" applyAlignment="1" applyProtection="1">
      <alignment horizontal="center" vertical="center" wrapText="1"/>
    </xf>
    <xf fontId="25" fillId="0" borderId="33" numFmtId="0" xfId="0" applyFont="1" applyBorder="1" applyAlignment="1" applyProtection="1">
      <alignment horizontal="center" vertical="center" wrapText="1"/>
    </xf>
    <xf fontId="25" fillId="0" borderId="34" numFmtId="4" xfId="0" applyNumberFormat="1" applyFont="1" applyBorder="1" applyAlignment="1" applyProtection="1">
      <alignment horizontal="center" vertical="center" wrapText="1"/>
    </xf>
    <xf fontId="25" fillId="0" borderId="35" numFmtId="0" xfId="0" applyFont="1" applyBorder="1" applyAlignment="1" applyProtection="1">
      <alignment horizontal="center" vertical="center" wrapText="1"/>
    </xf>
    <xf fontId="25" fillId="0" borderId="36" numFmtId="0" xfId="0" applyFont="1" applyBorder="1" applyAlignment="1" applyProtection="1">
      <alignment horizontal="center" vertical="center" wrapText="1"/>
    </xf>
    <xf fontId="25" fillId="0" borderId="37" numFmtId="0" xfId="0" applyFont="1" applyBorder="1" applyAlignment="1" applyProtection="1">
      <alignment horizontal="center" vertical="center" wrapText="1"/>
    </xf>
    <xf fontId="25" fillId="0" borderId="38" numFmtId="0" xfId="0" applyFont="1" applyBorder="1" applyAlignment="1" applyProtection="1">
      <alignment horizontal="center" vertical="center" wrapText="1"/>
    </xf>
    <xf fontId="25" fillId="0" borderId="39" numFmtId="0" xfId="0" applyFont="1" applyBorder="1" applyAlignment="1" applyProtection="1">
      <alignment horizontal="center" vertical="center" wrapText="1"/>
    </xf>
    <xf fontId="22" fillId="0" borderId="0" numFmtId="0" xfId="0" applyFont="1" applyAlignment="1">
      <alignment vertical="center"/>
    </xf>
    <xf fontId="25" fillId="34" borderId="12" numFmtId="0" xfId="0" applyFont="1" applyFill="1" applyBorder="1" applyAlignment="1" applyProtection="1">
      <alignment horizontal="left" vertical="center" wrapText="1"/>
    </xf>
    <xf fontId="25" fillId="34" borderId="14" numFmtId="0" xfId="0" applyFont="1" applyFill="1" applyBorder="1" applyAlignment="1" applyProtection="1">
      <alignment horizontal="left" vertical="center" wrapText="1"/>
    </xf>
    <xf fontId="25" fillId="34" borderId="40" numFmtId="4" xfId="0" applyNumberFormat="1" applyFont="1" applyFill="1" applyBorder="1" applyAlignment="1" applyProtection="1">
      <alignment horizontal="center" vertical="center" wrapText="1"/>
    </xf>
    <xf fontId="22" fillId="34" borderId="41" numFmtId="4" xfId="0" applyNumberFormat="1" applyFont="1" applyFill="1" applyBorder="1" applyAlignment="1" applyProtection="1">
      <alignment horizontal="center" vertical="center" wrapText="1"/>
    </xf>
    <xf fontId="25" fillId="35" borderId="21" numFmtId="2" xfId="0" applyNumberFormat="1" applyFont="1" applyFill="1" applyBorder="1" applyAlignment="1" applyProtection="1">
      <alignment horizontal="left" vertical="center" wrapText="1"/>
    </xf>
    <xf fontId="25" fillId="35" borderId="22" numFmtId="2" xfId="0" applyNumberFormat="1" applyFont="1" applyFill="1" applyBorder="1" applyAlignment="1" applyProtection="1">
      <alignment horizontal="left" vertical="center" wrapText="1"/>
    </xf>
    <xf fontId="25" fillId="31" borderId="42" numFmtId="4" xfId="0" applyNumberFormat="1" applyFont="1" applyFill="1" applyBorder="1" applyAlignment="1" applyProtection="1">
      <alignment horizontal="center" vertical="center" wrapText="1"/>
    </xf>
    <xf fontId="25" fillId="35" borderId="35" numFmtId="4" xfId="0" applyNumberFormat="1" applyFont="1" applyFill="1" applyBorder="1" applyAlignment="1" applyProtection="1">
      <alignment horizontal="center" vertical="center" wrapText="1"/>
      <protection locked="0"/>
    </xf>
    <xf fontId="25" fillId="35" borderId="36" numFmtId="4" xfId="0" applyNumberFormat="1" applyFont="1" applyFill="1" applyBorder="1" applyAlignment="1" applyProtection="1">
      <alignment horizontal="center" vertical="center" wrapText="1"/>
      <protection locked="0"/>
    </xf>
    <xf fontId="22" fillId="31" borderId="15" numFmtId="0" xfId="0" applyFont="1" applyFill="1" applyBorder="1" applyAlignment="1" applyProtection="1">
      <alignment horizontal="left" vertical="center" wrapText="1"/>
    </xf>
    <xf fontId="22" fillId="31" borderId="17" numFmtId="0" xfId="0" applyFont="1" applyFill="1" applyBorder="1" applyAlignment="1" applyProtection="1">
      <alignment horizontal="left" vertical="center" wrapText="1"/>
    </xf>
    <xf fontId="22" fillId="0" borderId="43" numFmtId="4" xfId="0" applyNumberFormat="1" applyFont="1" applyBorder="1" applyAlignment="1" applyProtection="1">
      <alignment horizontal="center" vertical="center" wrapText="1"/>
    </xf>
    <xf fontId="22" fillId="31" borderId="15" numFmtId="0" xfId="0" applyFont="1" applyFill="1" applyBorder="1" applyAlignment="1" applyProtection="1">
      <alignment horizontal="center" vertical="center" wrapText="1"/>
      <protection locked="0"/>
    </xf>
    <xf fontId="22" fillId="31" borderId="23" numFmtId="0" xfId="0" applyFont="1" applyFill="1" applyBorder="1" applyAlignment="1" applyProtection="1">
      <alignment horizontal="center" vertical="center" wrapText="1"/>
      <protection locked="0"/>
    </xf>
    <xf fontId="25" fillId="36" borderId="21" numFmtId="2" xfId="0" applyNumberFormat="1" applyFont="1" applyFill="1" applyBorder="1" applyAlignment="1" applyProtection="1">
      <alignment horizontal="left" vertical="center" wrapText="1"/>
    </xf>
    <xf fontId="25" fillId="36" borderId="22" numFmtId="2" xfId="0" applyNumberFormat="1" applyFont="1" applyFill="1" applyBorder="1" applyAlignment="1" applyProtection="1">
      <alignment horizontal="left" vertical="center" wrapText="1"/>
    </xf>
    <xf fontId="25" fillId="36" borderId="42" numFmtId="4" xfId="0" applyNumberFormat="1" applyFont="1" applyFill="1" applyBorder="1" applyAlignment="1" applyProtection="1">
      <alignment horizontal="center" vertical="center" wrapText="1"/>
    </xf>
    <xf fontId="25" fillId="36" borderId="35" numFmtId="4" xfId="0" applyNumberFormat="1" applyFont="1" applyFill="1" applyBorder="1" applyAlignment="1" applyProtection="1">
      <alignment horizontal="center" vertical="center" wrapText="1"/>
      <protection locked="0"/>
    </xf>
    <xf fontId="25" fillId="36" borderId="36" numFmtId="4" xfId="0" applyNumberFormat="1" applyFont="1" applyFill="1" applyBorder="1" applyAlignment="1" applyProtection="1">
      <alignment horizontal="center" vertical="center" wrapText="1"/>
      <protection locked="0"/>
    </xf>
    <xf fontId="22" fillId="34" borderId="44" numFmtId="4" xfId="0" applyNumberFormat="1" applyFont="1" applyFill="1" applyBorder="1" applyAlignment="1" applyProtection="1">
      <alignment horizontal="center" vertical="center" wrapText="1"/>
    </xf>
    <xf fontId="28" fillId="37" borderId="29" numFmtId="2" xfId="0" applyNumberFormat="1" applyFont="1" applyFill="1" applyBorder="1" applyAlignment="1" applyProtection="1">
      <alignment horizontal="left" vertical="center" wrapText="1"/>
    </xf>
    <xf fontId="28" fillId="37" borderId="30" numFmtId="2" xfId="0" applyNumberFormat="1" applyFont="1" applyFill="1" applyBorder="1" applyAlignment="1" applyProtection="1">
      <alignment horizontal="left" vertical="center" wrapText="1"/>
    </xf>
    <xf fontId="28" fillId="37" borderId="31" numFmtId="2" xfId="0" applyNumberFormat="1" applyFont="1" applyFill="1" applyBorder="1" applyAlignment="1" applyProtection="1">
      <alignment horizontal="left" vertical="center" wrapText="1"/>
    </xf>
    <xf fontId="28" fillId="37" borderId="35" numFmtId="2" xfId="0" applyNumberFormat="1" applyFont="1" applyFill="1" applyBorder="1" applyAlignment="1" applyProtection="1">
      <alignment horizontal="center" vertical="center" wrapText="1"/>
    </xf>
    <xf fontId="28" fillId="37" borderId="39" numFmtId="2" xfId="0" applyNumberFormat="1" applyFont="1" applyFill="1" applyBorder="1" applyAlignment="1" applyProtection="1">
      <alignment horizontal="center" vertical="center" wrapText="1"/>
    </xf>
    <xf fontId="22" fillId="37" borderId="29" numFmtId="0" xfId="0" applyFont="1" applyFill="1" applyBorder="1" applyAlignment="1" applyProtection="1">
      <alignment horizontal="left" vertical="center" wrapText="1"/>
    </xf>
    <xf fontId="22" fillId="37" borderId="30" numFmtId="0" xfId="0" applyFont="1" applyFill="1" applyBorder="1" applyAlignment="1" applyProtection="1">
      <alignment horizontal="left" vertical="center" wrapText="1"/>
    </xf>
    <xf fontId="22" fillId="37" borderId="31" numFmtId="0" xfId="0" applyFont="1" applyFill="1" applyBorder="1" applyAlignment="1" applyProtection="1">
      <alignment horizontal="left" vertical="center" wrapText="1"/>
    </xf>
    <xf fontId="22" fillId="37" borderId="45" numFmtId="0" xfId="0" applyFont="1" applyFill="1" applyBorder="1" applyAlignment="1" applyProtection="1">
      <alignment horizontal="center" vertical="center" wrapText="1"/>
    </xf>
    <xf fontId="22" fillId="37" borderId="35" numFmtId="0" xfId="0" applyFont="1" applyFill="1" applyBorder="1" applyAlignment="1" applyProtection="1">
      <alignment horizontal="center" vertical="center" wrapText="1"/>
    </xf>
    <xf fontId="22" fillId="37" borderId="31" numFmtId="0" xfId="0" applyFont="1" applyFill="1" applyBorder="1" applyAlignment="1" applyProtection="1">
      <alignment horizontal="center" vertical="center" wrapText="1"/>
    </xf>
    <xf fontId="22" fillId="31" borderId="0" numFmtId="0" xfId="0" applyFont="1" applyFill="1" applyAlignment="1" applyProtection="1">
      <alignment vertical="center" wrapText="1"/>
    </xf>
    <xf fontId="19" fillId="0" borderId="0" numFmtId="161" xfId="0" applyNumberFormat="1" applyFont="1" applyAlignment="1" applyProtection="1">
      <alignment vertical="center"/>
    </xf>
    <xf fontId="19" fillId="0" borderId="0" numFmtId="0" xfId="0" applyFont="1" applyAlignment="1" applyProtection="1">
      <alignment horizontal="right" vertical="center"/>
    </xf>
  </cellXfs>
  <cellStyles count="56">
    <cellStyle name="20% — акцент1" xfId="1" builtinId="30"/>
    <cellStyle name="20% - Акцент1 2" xfId="2"/>
    <cellStyle name="20% — акцент2" xfId="3" builtinId="34"/>
    <cellStyle name="20% - Акцент2 2" xfId="4"/>
    <cellStyle name="20% — акцент3" xfId="5" builtinId="38"/>
    <cellStyle name="20% - Акцент3 2" xfId="6"/>
    <cellStyle name="20% — акцент4" xfId="7" builtinId="42"/>
    <cellStyle name="20% - Акцент4 2" xfId="8"/>
    <cellStyle name="20% — акцент5" xfId="9" builtinId="46"/>
    <cellStyle name="20% - Акцент5 2" xfId="10"/>
    <cellStyle name="20% — акцент6" xfId="11" builtinId="50"/>
    <cellStyle name="20% - Акцент6 2" xfId="12"/>
    <cellStyle name="40% — акцент1" xfId="13" builtinId="31"/>
    <cellStyle name="40% - Акцент1 2" xfId="14"/>
    <cellStyle name="40% — акцент2" xfId="15" builtinId="35"/>
    <cellStyle name="40% - Акцент2 2" xfId="16"/>
    <cellStyle name="40% — акцент3" xfId="17" builtinId="39"/>
    <cellStyle name="40% - Акцент3 2" xfId="18"/>
    <cellStyle name="40% — акцент4" xfId="19" builtinId="43"/>
    <cellStyle name="40% - Акцент4 2" xfId="20"/>
    <cellStyle name="40% — акцент5" xfId="21" builtinId="47"/>
    <cellStyle name="40% - Акцент5 2" xfId="22"/>
    <cellStyle name="40% — акцент6" xfId="23" builtinId="51"/>
    <cellStyle name="40% - Акцент6 2" xfId="24"/>
    <cellStyle name="60% — акцент1" xfId="25" builtinId="32"/>
    <cellStyle name="60% — акцент2" xfId="26" builtinId="36"/>
    <cellStyle name="60% — акцент3" xfId="27" builtinId="40"/>
    <cellStyle name="60% — акцент4" xfId="28" builtinId="44"/>
    <cellStyle name="60% — акцент5" xfId="29" builtinId="48"/>
    <cellStyle name="60% — акцент6" xfId="30" builtinId="52"/>
    <cellStyle name="Акцент1" xfId="31" builtinId="29"/>
    <cellStyle name="Акцент2" xfId="32" builtinId="33"/>
    <cellStyle name="Акцент3" xfId="33" builtinId="37"/>
    <cellStyle name="Акцент4" xfId="34" builtinId="41"/>
    <cellStyle name="Акцент5" xfId="35" builtinId="45"/>
    <cellStyle name="Акцент6" xfId="36" builtinId="49"/>
    <cellStyle name="Ввод " xfId="37" builtinId="20"/>
    <cellStyle name="Вывод" xfId="38" builtinId="21"/>
    <cellStyle name="Вычисление" xfId="39" builtinId="22"/>
    <cellStyle name="Заголовок 1" xfId="40" builtinId="16"/>
    <cellStyle name="Заголовок 2" xfId="41" builtinId="17"/>
    <cellStyle name="Заголовок 3" xfId="42" builtinId="18"/>
    <cellStyle name="Заголовок 4" xfId="43" builtinId="19"/>
    <cellStyle name="Итог" xfId="44" builtinId="25"/>
    <cellStyle name="Контрольная ячейка" xfId="45" builtinId="23"/>
    <cellStyle name="Название" xfId="46" builtinId="15"/>
    <cellStyle name="Нейтральный" xfId="47" builtinId="28"/>
    <cellStyle name="Обычный" xfId="0" builtinId="0"/>
    <cellStyle name="Плохой" xfId="48" builtinId="27"/>
    <cellStyle name="Пояснение" xfId="49" builtinId="53"/>
    <cellStyle name="Примечание" xfId="50" builtinId="10"/>
    <cellStyle name="Примечание 2" xfId="51"/>
    <cellStyle name="Связанная ячейка" xfId="52" builtinId="24"/>
    <cellStyle name="Текст предупреждения" xfId="53" builtinId="11"/>
    <cellStyle name="Финансовый" xfId="54" builtinId="3"/>
    <cellStyle name="Хороший" xfId="55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85" workbookViewId="0">
      <selection activeCell="C2" activeCellId="0" sqref="C2"/>
    </sheetView>
  </sheetViews>
  <sheetFormatPr defaultRowHeight="12.75"/>
  <cols>
    <col min="1" max="1" style="1" width="9.140625"/>
    <col bestFit="1" customWidth="1" min="2" max="2" style="1" width="34.140625"/>
    <col customWidth="1" min="3" max="3" style="1" width="100.7109375"/>
    <col min="4" max="16384" style="1" width="9.140625"/>
  </cols>
  <sheetData>
    <row r="2" s="2" customFormat="1" ht="15">
      <c r="B2" s="3" t="s">
        <v>0</v>
      </c>
      <c r="C2" s="4" t="s">
        <v>1</v>
      </c>
    </row>
    <row r="3" s="2" customFormat="1" ht="15">
      <c r="B3" s="3" t="s">
        <v>2</v>
      </c>
      <c r="C3" s="4" t="s">
        <v>3</v>
      </c>
    </row>
    <row r="4" s="2" customFormat="1" ht="15">
      <c r="B4" s="3" t="s">
        <v>4</v>
      </c>
      <c r="C4" s="5" t="s">
        <v>5</v>
      </c>
    </row>
    <row r="5" s="2" customFormat="1" ht="15">
      <c r="B5" s="3" t="s">
        <v>6</v>
      </c>
      <c r="C5" s="6">
        <v>619000.10999999999</v>
      </c>
    </row>
    <row r="6">
      <c r="B6" s="7"/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view="pageBreakPreview" topLeftCell="A13" zoomScale="70" workbookViewId="0">
      <selection activeCell="D15" activeCellId="0" sqref="D15"/>
    </sheetView>
  </sheetViews>
  <sheetFormatPr defaultRowHeight="12.75"/>
  <cols>
    <col min="1" max="1" style="8" width="9.140625"/>
    <col customWidth="1" min="2" max="2" style="8" width="38.85546875"/>
    <col customWidth="1" min="3" max="3" style="8" width="14.7109375"/>
    <col customWidth="1" min="4" max="4" style="8" width="9.140625"/>
    <col min="5" max="7" style="8" width="9.140625"/>
    <col customWidth="1" min="8" max="10" style="8" width="10.42578125"/>
    <col min="11" max="18" style="8" width="9.140625"/>
    <col customWidth="1" hidden="1" min="19" max="63" style="8" width="0"/>
    <col min="64" max="16384" style="8" width="9.140625"/>
  </cols>
  <sheetData>
    <row r="1" ht="15">
      <c r="C1" s="9"/>
      <c r="D1" s="9"/>
      <c r="E1" s="9"/>
      <c r="F1" s="9"/>
      <c r="G1" s="9"/>
      <c r="H1" s="9"/>
      <c r="I1" s="9"/>
      <c r="J1" s="10"/>
      <c r="K1" s="10"/>
      <c r="L1" s="10"/>
      <c r="M1" s="10"/>
      <c r="N1" s="10"/>
      <c r="O1" s="10"/>
      <c r="P1" s="10"/>
      <c r="Q1" s="10"/>
      <c r="R1" s="10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</row>
    <row r="2" ht="17.25">
      <c r="A2" s="9"/>
      <c r="B2" s="12" t="s">
        <v>7</v>
      </c>
      <c r="C2" s="9"/>
      <c r="D2" s="9"/>
      <c r="E2" s="9"/>
      <c r="F2" s="9"/>
      <c r="G2" s="9"/>
      <c r="H2" s="9"/>
      <c r="I2" s="9"/>
      <c r="J2" s="10"/>
      <c r="K2" s="10"/>
      <c r="L2" s="10"/>
      <c r="M2" s="10"/>
      <c r="N2" s="11"/>
      <c r="O2" s="13"/>
      <c r="P2" s="11"/>
      <c r="Q2" s="14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</row>
    <row r="3" s="15" customFormat="1" ht="15.7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</row>
    <row r="4" s="18" customFormat="1" ht="28.5" customHeight="1">
      <c r="A4" s="19" t="s">
        <v>2</v>
      </c>
      <c r="B4" s="20"/>
      <c r="C4" s="20"/>
      <c r="D4" s="21"/>
      <c r="E4" s="19" t="s">
        <v>4</v>
      </c>
      <c r="F4" s="20"/>
      <c r="G4" s="20"/>
      <c r="H4" s="20"/>
      <c r="I4" s="20"/>
      <c r="J4" s="20"/>
      <c r="K4" s="20"/>
      <c r="L4" s="20"/>
      <c r="M4" s="20"/>
      <c r="N4" s="20"/>
      <c r="O4" s="21"/>
      <c r="P4" s="19" t="s">
        <v>0</v>
      </c>
      <c r="Q4" s="20"/>
      <c r="R4" s="21"/>
      <c r="S4" s="22"/>
      <c r="T4" s="22"/>
      <c r="U4" s="22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</row>
    <row r="5" s="24" customFormat="1" ht="36" customHeight="1">
      <c r="A5" s="25" t="str">
        <f>Лот!C3</f>
        <v xml:space="preserve">Организация комплексного присутствия бренда АО «Алтайэнергосбыт» в социальных медиа</v>
      </c>
      <c r="B5" s="26"/>
      <c r="C5" s="26"/>
      <c r="D5" s="27"/>
      <c r="E5" s="25" t="str">
        <f>Лот!C4</f>
        <v xml:space="preserve">Запрос предложений в электронной форме</v>
      </c>
      <c r="F5" s="26"/>
      <c r="G5" s="26"/>
      <c r="H5" s="26"/>
      <c r="I5" s="26"/>
      <c r="J5" s="26"/>
      <c r="K5" s="26"/>
      <c r="L5" s="26"/>
      <c r="M5" s="26"/>
      <c r="N5" s="26"/>
      <c r="O5" s="27"/>
      <c r="P5" s="28" t="str">
        <f>Лот!C2</f>
        <v>880.26.00124</v>
      </c>
      <c r="Q5" s="29"/>
      <c r="R5" s="30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</row>
    <row r="6" s="15" customFormat="1" ht="36" customHeight="1">
      <c r="A6" s="32"/>
      <c r="B6" s="33"/>
      <c r="C6" s="34" t="s">
        <v>8</v>
      </c>
      <c r="D6" s="35"/>
      <c r="E6" s="36"/>
      <c r="F6" s="37"/>
      <c r="G6" s="37"/>
      <c r="H6" s="37"/>
      <c r="I6" s="37"/>
      <c r="J6" s="37"/>
      <c r="K6" s="37"/>
      <c r="L6" s="37"/>
      <c r="M6" s="37"/>
      <c r="N6" s="38"/>
      <c r="O6" s="37"/>
      <c r="P6" s="38"/>
      <c r="Q6" s="37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</row>
    <row r="7" s="15" customFormat="1" ht="15.75">
      <c r="A7" s="39"/>
      <c r="B7" s="40"/>
      <c r="C7" s="41">
        <f>Лот!C5</f>
        <v>619000.10999999999</v>
      </c>
      <c r="D7" s="42"/>
      <c r="E7" s="37"/>
      <c r="F7" s="37"/>
      <c r="G7" s="37"/>
      <c r="H7" s="37"/>
      <c r="I7" s="37"/>
      <c r="J7" s="37"/>
      <c r="K7" s="37"/>
      <c r="L7" s="37"/>
      <c r="M7" s="37"/>
      <c r="N7" s="38"/>
      <c r="O7" s="37"/>
      <c r="P7" s="38"/>
      <c r="Q7" s="37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</row>
    <row r="8" s="15" customFormat="1" ht="15.75">
      <c r="A8" s="43"/>
      <c r="B8" s="17"/>
      <c r="C8" s="44"/>
      <c r="D8" s="44"/>
      <c r="E8" s="45"/>
      <c r="F8" s="46"/>
      <c r="G8" s="17"/>
      <c r="H8" s="17"/>
      <c r="I8" s="17"/>
      <c r="J8" s="17"/>
      <c r="K8" s="17"/>
      <c r="L8" s="17"/>
      <c r="M8" s="17"/>
      <c r="N8" s="17"/>
      <c r="O8" s="47"/>
      <c r="P8" s="17"/>
      <c r="Q8" s="48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</row>
    <row r="9" s="15" customFormat="1" ht="75.75" customHeight="1">
      <c r="A9" s="49" t="s">
        <v>9</v>
      </c>
      <c r="B9" s="49" t="s">
        <v>10</v>
      </c>
      <c r="C9" s="50" t="s">
        <v>11</v>
      </c>
      <c r="D9" s="50"/>
      <c r="E9" s="50" t="s">
        <v>12</v>
      </c>
      <c r="F9" s="50"/>
      <c r="G9" s="50"/>
      <c r="H9" s="50" t="s">
        <v>13</v>
      </c>
      <c r="I9" s="50"/>
      <c r="J9" s="50"/>
      <c r="K9" s="51" t="s">
        <v>14</v>
      </c>
      <c r="L9" s="52"/>
      <c r="M9" s="52"/>
      <c r="N9" s="52"/>
      <c r="O9" s="52"/>
      <c r="P9" s="52"/>
      <c r="Q9" s="52"/>
      <c r="R9" s="53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</row>
    <row r="10" s="1" customFormat="1" ht="43.5" customHeight="1">
      <c r="A10" s="55">
        <v>1</v>
      </c>
      <c r="B10" s="56" t="s">
        <v>15</v>
      </c>
      <c r="C10" s="57"/>
      <c r="D10" s="57"/>
      <c r="E10" s="58"/>
      <c r="F10" s="58"/>
      <c r="G10" s="58"/>
      <c r="H10" s="59"/>
      <c r="I10" s="59"/>
      <c r="J10" s="59"/>
      <c r="K10" s="56"/>
      <c r="L10" s="56"/>
      <c r="M10" s="56"/>
      <c r="N10" s="56"/>
      <c r="O10" s="56"/>
      <c r="P10" s="56"/>
      <c r="Q10" s="56"/>
      <c r="R10" s="56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</row>
    <row r="11" s="1" customFormat="1" ht="43.5" customHeight="1">
      <c r="A11" s="55">
        <v>2</v>
      </c>
      <c r="B11" s="56" t="s">
        <v>16</v>
      </c>
      <c r="C11" s="57"/>
      <c r="D11" s="57"/>
      <c r="E11" s="58"/>
      <c r="F11" s="58"/>
      <c r="G11" s="58"/>
      <c r="H11" s="59"/>
      <c r="I11" s="59"/>
      <c r="J11" s="59"/>
      <c r="K11" s="56"/>
      <c r="L11" s="56"/>
      <c r="M11" s="56"/>
      <c r="N11" s="56"/>
      <c r="O11" s="56"/>
      <c r="P11" s="56"/>
      <c r="Q11" s="56"/>
      <c r="R11" s="56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</row>
    <row r="12" s="1" customFormat="1" ht="43.5" customHeight="1">
      <c r="A12" s="55">
        <v>3</v>
      </c>
      <c r="B12" s="56" t="s">
        <v>17</v>
      </c>
      <c r="C12" s="57"/>
      <c r="D12" s="57"/>
      <c r="E12" s="58"/>
      <c r="F12" s="58"/>
      <c r="G12" s="58"/>
      <c r="H12" s="58"/>
      <c r="I12" s="58"/>
      <c r="J12" s="58"/>
      <c r="K12" s="56"/>
      <c r="L12" s="56"/>
      <c r="M12" s="56"/>
      <c r="N12" s="56"/>
      <c r="O12" s="56"/>
      <c r="P12" s="56"/>
      <c r="Q12" s="56"/>
      <c r="R12" s="56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</row>
    <row r="13" s="15" customFormat="1" ht="31.5" customHeight="1">
      <c r="A13" s="54"/>
      <c r="B13" s="54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2"/>
      <c r="Q13" s="62"/>
      <c r="R13" s="62"/>
      <c r="S13" s="62"/>
    </row>
    <row r="14" ht="31.5" customHeight="1">
      <c r="A14" s="63" t="s">
        <v>18</v>
      </c>
      <c r="B14" s="64"/>
      <c r="C14" s="65" t="s">
        <v>19</v>
      </c>
      <c r="D14" s="66" t="s">
        <v>20</v>
      </c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7"/>
      <c r="BK14" s="68"/>
    </row>
    <row r="15" ht="31.5" customHeight="1">
      <c r="A15" s="69"/>
      <c r="B15" s="70"/>
      <c r="C15" s="71"/>
      <c r="D15" s="72">
        <v>1</v>
      </c>
      <c r="E15" s="73">
        <v>2</v>
      </c>
      <c r="F15" s="73">
        <v>3</v>
      </c>
      <c r="G15" s="73">
        <v>4</v>
      </c>
      <c r="H15" s="73">
        <v>5</v>
      </c>
      <c r="I15" s="74">
        <v>6</v>
      </c>
      <c r="J15" s="73">
        <v>7</v>
      </c>
      <c r="K15" s="73">
        <v>8</v>
      </c>
      <c r="L15" s="73">
        <v>9</v>
      </c>
      <c r="M15" s="73">
        <v>10</v>
      </c>
      <c r="N15" s="73">
        <v>11</v>
      </c>
      <c r="O15" s="73">
        <v>12</v>
      </c>
      <c r="P15" s="75">
        <v>13</v>
      </c>
      <c r="Q15" s="73">
        <v>14</v>
      </c>
      <c r="R15" s="73">
        <v>15</v>
      </c>
      <c r="S15" s="75">
        <v>16</v>
      </c>
      <c r="T15" s="74">
        <v>17</v>
      </c>
      <c r="U15" s="73">
        <v>18</v>
      </c>
      <c r="V15" s="73">
        <v>19</v>
      </c>
      <c r="W15" s="76">
        <v>20</v>
      </c>
      <c r="X15" s="76">
        <v>21</v>
      </c>
      <c r="Y15" s="76">
        <v>22</v>
      </c>
      <c r="Z15" s="76">
        <v>23</v>
      </c>
      <c r="AA15" s="76">
        <v>24</v>
      </c>
      <c r="AB15" s="76">
        <v>25</v>
      </c>
      <c r="AC15" s="76">
        <v>26</v>
      </c>
      <c r="AD15" s="76">
        <v>27</v>
      </c>
      <c r="AE15" s="76">
        <v>28</v>
      </c>
      <c r="AF15" s="76">
        <v>29</v>
      </c>
      <c r="AG15" s="76">
        <v>30</v>
      </c>
      <c r="AH15" s="76">
        <v>31</v>
      </c>
      <c r="AI15" s="76">
        <v>32</v>
      </c>
      <c r="AJ15" s="76">
        <v>33</v>
      </c>
      <c r="AK15" s="76">
        <v>34</v>
      </c>
      <c r="AL15" s="76">
        <v>35</v>
      </c>
      <c r="AM15" s="76">
        <v>36</v>
      </c>
      <c r="AN15" s="76">
        <v>37</v>
      </c>
      <c r="AO15" s="76">
        <v>38</v>
      </c>
      <c r="AP15" s="76">
        <v>39</v>
      </c>
      <c r="AQ15" s="76">
        <v>40</v>
      </c>
      <c r="AR15" s="76">
        <v>41</v>
      </c>
      <c r="AS15" s="76">
        <v>42</v>
      </c>
      <c r="AT15" s="76">
        <v>43</v>
      </c>
      <c r="AU15" s="76">
        <v>44</v>
      </c>
      <c r="AV15" s="76">
        <v>45</v>
      </c>
      <c r="AW15" s="76">
        <v>46</v>
      </c>
      <c r="AX15" s="76">
        <v>47</v>
      </c>
      <c r="AY15" s="76">
        <v>48</v>
      </c>
      <c r="AZ15" s="76">
        <v>49</v>
      </c>
      <c r="BA15" s="76">
        <v>50</v>
      </c>
      <c r="BB15" s="76">
        <v>51</v>
      </c>
      <c r="BC15" s="76">
        <v>52</v>
      </c>
      <c r="BD15" s="76">
        <v>53</v>
      </c>
      <c r="BE15" s="76">
        <v>54</v>
      </c>
      <c r="BF15" s="76">
        <v>55</v>
      </c>
      <c r="BG15" s="76">
        <v>56</v>
      </c>
      <c r="BH15" s="76">
        <v>57</v>
      </c>
      <c r="BI15" s="76">
        <v>58</v>
      </c>
      <c r="BJ15" s="76">
        <v>59</v>
      </c>
      <c r="BK15" s="76">
        <v>60</v>
      </c>
    </row>
    <row r="16" s="77" customFormat="1" ht="31.5" customHeight="1">
      <c r="A16" s="78" t="s">
        <v>21</v>
      </c>
      <c r="B16" s="79"/>
      <c r="C16" s="80">
        <v>0.40000000000000002</v>
      </c>
      <c r="D16" s="81">
        <f>SUM(D17*$C17,D21*$C21,D23*$C23,D26*$C26)</f>
        <v>0</v>
      </c>
      <c r="E16" s="81">
        <f t="shared" ref="E16:BK16" si="0">SUM(E17*$C17,E21*$C21,E23*$C23,E26*$C26)</f>
        <v>0</v>
      </c>
      <c r="F16" s="81">
        <f t="shared" si="0"/>
        <v>0</v>
      </c>
      <c r="G16" s="81">
        <f t="shared" si="0"/>
        <v>0</v>
      </c>
      <c r="H16" s="81">
        <f t="shared" si="0"/>
        <v>0</v>
      </c>
      <c r="I16" s="81">
        <f t="shared" si="0"/>
        <v>0</v>
      </c>
      <c r="J16" s="81">
        <f t="shared" si="0"/>
        <v>0</v>
      </c>
      <c r="K16" s="81">
        <f t="shared" si="0"/>
        <v>0</v>
      </c>
      <c r="L16" s="81">
        <f t="shared" si="0"/>
        <v>0</v>
      </c>
      <c r="M16" s="81">
        <f t="shared" si="0"/>
        <v>0</v>
      </c>
      <c r="N16" s="81">
        <f t="shared" si="0"/>
        <v>0</v>
      </c>
      <c r="O16" s="81">
        <f t="shared" si="0"/>
        <v>0</v>
      </c>
      <c r="P16" s="81">
        <f t="shared" si="0"/>
        <v>0</v>
      </c>
      <c r="Q16" s="81">
        <f t="shared" si="0"/>
        <v>0</v>
      </c>
      <c r="R16" s="81">
        <f t="shared" si="0"/>
        <v>0</v>
      </c>
      <c r="S16" s="81">
        <f t="shared" si="0"/>
        <v>0</v>
      </c>
      <c r="T16" s="81">
        <f t="shared" si="0"/>
        <v>0</v>
      </c>
      <c r="U16" s="81">
        <f t="shared" si="0"/>
        <v>0</v>
      </c>
      <c r="V16" s="81">
        <f t="shared" si="0"/>
        <v>0</v>
      </c>
      <c r="W16" s="81">
        <f t="shared" si="0"/>
        <v>0</v>
      </c>
      <c r="X16" s="81" t="e">
        <f t="shared" si="0"/>
        <v>#VALUE!</v>
      </c>
      <c r="Y16" s="81" t="e">
        <f t="shared" si="0"/>
        <v>#VALUE!</v>
      </c>
      <c r="Z16" s="81" t="e">
        <f t="shared" si="0"/>
        <v>#VALUE!</v>
      </c>
      <c r="AA16" s="81" t="e">
        <f t="shared" si="0"/>
        <v>#VALUE!</v>
      </c>
      <c r="AB16" s="81" t="e">
        <f t="shared" si="0"/>
        <v>#VALUE!</v>
      </c>
      <c r="AC16" s="81" t="e">
        <f t="shared" si="0"/>
        <v>#VALUE!</v>
      </c>
      <c r="AD16" s="81" t="e">
        <f t="shared" si="0"/>
        <v>#VALUE!</v>
      </c>
      <c r="AE16" s="81" t="e">
        <f t="shared" si="0"/>
        <v>#VALUE!</v>
      </c>
      <c r="AF16" s="81" t="e">
        <f t="shared" si="0"/>
        <v>#VALUE!</v>
      </c>
      <c r="AG16" s="81" t="e">
        <f t="shared" si="0"/>
        <v>#VALUE!</v>
      </c>
      <c r="AH16" s="81" t="e">
        <f t="shared" si="0"/>
        <v>#VALUE!</v>
      </c>
      <c r="AI16" s="81" t="e">
        <f t="shared" si="0"/>
        <v>#VALUE!</v>
      </c>
      <c r="AJ16" s="81" t="e">
        <f t="shared" si="0"/>
        <v>#VALUE!</v>
      </c>
      <c r="AK16" s="81" t="e">
        <f t="shared" si="0"/>
        <v>#VALUE!</v>
      </c>
      <c r="AL16" s="81" t="e">
        <f t="shared" si="0"/>
        <v>#VALUE!</v>
      </c>
      <c r="AM16" s="81" t="e">
        <f t="shared" si="0"/>
        <v>#VALUE!</v>
      </c>
      <c r="AN16" s="81" t="e">
        <f t="shared" si="0"/>
        <v>#VALUE!</v>
      </c>
      <c r="AO16" s="81" t="e">
        <f t="shared" si="0"/>
        <v>#VALUE!</v>
      </c>
      <c r="AP16" s="81" t="e">
        <f t="shared" si="0"/>
        <v>#VALUE!</v>
      </c>
      <c r="AQ16" s="81" t="e">
        <f t="shared" si="0"/>
        <v>#VALUE!</v>
      </c>
      <c r="AR16" s="81" t="e">
        <f t="shared" si="0"/>
        <v>#VALUE!</v>
      </c>
      <c r="AS16" s="81" t="e">
        <f t="shared" si="0"/>
        <v>#VALUE!</v>
      </c>
      <c r="AT16" s="81" t="e">
        <f t="shared" si="0"/>
        <v>#VALUE!</v>
      </c>
      <c r="AU16" s="81" t="e">
        <f t="shared" si="0"/>
        <v>#VALUE!</v>
      </c>
      <c r="AV16" s="81" t="e">
        <f t="shared" si="0"/>
        <v>#VALUE!</v>
      </c>
      <c r="AW16" s="81" t="e">
        <f t="shared" si="0"/>
        <v>#VALUE!</v>
      </c>
      <c r="AX16" s="81" t="e">
        <f t="shared" si="0"/>
        <v>#VALUE!</v>
      </c>
      <c r="AY16" s="81" t="e">
        <f t="shared" si="0"/>
        <v>#VALUE!</v>
      </c>
      <c r="AZ16" s="81" t="e">
        <f t="shared" si="0"/>
        <v>#VALUE!</v>
      </c>
      <c r="BA16" s="81" t="e">
        <f t="shared" si="0"/>
        <v>#VALUE!</v>
      </c>
      <c r="BB16" s="81" t="e">
        <f t="shared" si="0"/>
        <v>#VALUE!</v>
      </c>
      <c r="BC16" s="81" t="e">
        <f t="shared" si="0"/>
        <v>#VALUE!</v>
      </c>
      <c r="BD16" s="81" t="e">
        <f t="shared" si="0"/>
        <v>#VALUE!</v>
      </c>
      <c r="BE16" s="81" t="e">
        <f t="shared" si="0"/>
        <v>#VALUE!</v>
      </c>
      <c r="BF16" s="81" t="e">
        <f t="shared" si="0"/>
        <v>#VALUE!</v>
      </c>
      <c r="BG16" s="81" t="e">
        <f t="shared" si="0"/>
        <v>#VALUE!</v>
      </c>
      <c r="BH16" s="81" t="e">
        <f t="shared" si="0"/>
        <v>#VALUE!</v>
      </c>
      <c r="BI16" s="81" t="e">
        <f t="shared" si="0"/>
        <v>#VALUE!</v>
      </c>
      <c r="BJ16" s="81" t="e">
        <f t="shared" si="0"/>
        <v>#VALUE!</v>
      </c>
      <c r="BK16" s="81" t="e">
        <f t="shared" si="0"/>
        <v>#VALUE!</v>
      </c>
    </row>
    <row r="17" s="77" customFormat="1" ht="31.5" hidden="1" customHeight="1">
      <c r="A17" s="82" t="s">
        <v>22</v>
      </c>
      <c r="B17" s="83"/>
      <c r="C17" s="84"/>
      <c r="D17" s="85">
        <f>SUM(D18*$C18,D19*$C19,D20*$C20)</f>
        <v>0</v>
      </c>
      <c r="E17" s="85">
        <f t="shared" ref="E17:S17" si="1">SUM(E18*$C18,E19*$C19,E20*$C20)</f>
        <v>0</v>
      </c>
      <c r="F17" s="85">
        <f t="shared" si="1"/>
        <v>0</v>
      </c>
      <c r="G17" s="85">
        <f t="shared" si="1"/>
        <v>0</v>
      </c>
      <c r="H17" s="85">
        <f t="shared" si="1"/>
        <v>0</v>
      </c>
      <c r="I17" s="85">
        <f t="shared" si="1"/>
        <v>0</v>
      </c>
      <c r="J17" s="85">
        <f t="shared" si="1"/>
        <v>0</v>
      </c>
      <c r="K17" s="85">
        <f t="shared" si="1"/>
        <v>0</v>
      </c>
      <c r="L17" s="85">
        <f t="shared" si="1"/>
        <v>0</v>
      </c>
      <c r="M17" s="85">
        <f t="shared" si="1"/>
        <v>0</v>
      </c>
      <c r="N17" s="85">
        <f t="shared" si="1"/>
        <v>0</v>
      </c>
      <c r="O17" s="85">
        <f t="shared" si="1"/>
        <v>0</v>
      </c>
      <c r="P17" s="85">
        <f t="shared" si="1"/>
        <v>0</v>
      </c>
      <c r="Q17" s="85">
        <f t="shared" si="1"/>
        <v>0</v>
      </c>
      <c r="R17" s="85">
        <f t="shared" si="1"/>
        <v>0</v>
      </c>
      <c r="S17" s="85">
        <f t="shared" si="1"/>
        <v>0</v>
      </c>
      <c r="T17" s="85">
        <f t="shared" ref="T17:AG17" si="2">SUM(T18*$C18,T19*$C19,T20*$C20)</f>
        <v>0</v>
      </c>
      <c r="U17" s="85">
        <f t="shared" si="2"/>
        <v>0</v>
      </c>
      <c r="V17" s="85">
        <f t="shared" si="2"/>
        <v>0</v>
      </c>
      <c r="W17" s="85">
        <f t="shared" si="2"/>
        <v>0</v>
      </c>
      <c r="X17" s="85">
        <f t="shared" si="2"/>
        <v>0</v>
      </c>
      <c r="Y17" s="85">
        <f t="shared" si="2"/>
        <v>0</v>
      </c>
      <c r="Z17" s="85">
        <f t="shared" si="2"/>
        <v>0</v>
      </c>
      <c r="AA17" s="85">
        <f t="shared" si="2"/>
        <v>0</v>
      </c>
      <c r="AB17" s="85">
        <f t="shared" si="2"/>
        <v>0</v>
      </c>
      <c r="AC17" s="85">
        <f t="shared" si="2"/>
        <v>0</v>
      </c>
      <c r="AD17" s="85">
        <f t="shared" si="2"/>
        <v>0</v>
      </c>
      <c r="AE17" s="85">
        <f t="shared" si="2"/>
        <v>0</v>
      </c>
      <c r="AF17" s="85">
        <f t="shared" si="2"/>
        <v>0</v>
      </c>
      <c r="AG17" s="85">
        <f t="shared" si="2"/>
        <v>0</v>
      </c>
      <c r="AH17" s="86" t="s">
        <v>23</v>
      </c>
      <c r="AI17" s="86" t="s">
        <v>23</v>
      </c>
      <c r="AJ17" s="86" t="s">
        <v>23</v>
      </c>
      <c r="AK17" s="86" t="s">
        <v>23</v>
      </c>
      <c r="AL17" s="86" t="s">
        <v>23</v>
      </c>
      <c r="AM17" s="86" t="s">
        <v>23</v>
      </c>
      <c r="AN17" s="86" t="s">
        <v>23</v>
      </c>
      <c r="AO17" s="86" t="s">
        <v>23</v>
      </c>
      <c r="AP17" s="86" t="s">
        <v>23</v>
      </c>
      <c r="AQ17" s="86" t="s">
        <v>23</v>
      </c>
      <c r="AR17" s="86" t="s">
        <v>23</v>
      </c>
      <c r="AS17" s="86" t="s">
        <v>23</v>
      </c>
      <c r="AT17" s="86" t="s">
        <v>23</v>
      </c>
      <c r="AU17" s="86" t="s">
        <v>23</v>
      </c>
      <c r="AV17" s="86" t="s">
        <v>23</v>
      </c>
      <c r="AW17" s="86" t="s">
        <v>23</v>
      </c>
      <c r="AX17" s="86" t="s">
        <v>23</v>
      </c>
      <c r="AY17" s="86" t="s">
        <v>23</v>
      </c>
      <c r="AZ17" s="86" t="s">
        <v>23</v>
      </c>
      <c r="BA17" s="86" t="s">
        <v>23</v>
      </c>
      <c r="BB17" s="86" t="s">
        <v>23</v>
      </c>
      <c r="BC17" s="86" t="s">
        <v>23</v>
      </c>
      <c r="BD17" s="86" t="s">
        <v>23</v>
      </c>
      <c r="BE17" s="86" t="s">
        <v>23</v>
      </c>
      <c r="BF17" s="86" t="s">
        <v>23</v>
      </c>
      <c r="BG17" s="86" t="s">
        <v>23</v>
      </c>
      <c r="BH17" s="86" t="s">
        <v>23</v>
      </c>
      <c r="BI17" s="86" t="s">
        <v>23</v>
      </c>
      <c r="BJ17" s="86" t="s">
        <v>23</v>
      </c>
      <c r="BK17" s="86" t="s">
        <v>23</v>
      </c>
    </row>
    <row r="18" s="77" customFormat="1" ht="66.75" hidden="1" customHeight="1">
      <c r="A18" s="87" t="s">
        <v>24</v>
      </c>
      <c r="B18" s="88"/>
      <c r="C18" s="89"/>
      <c r="D18" s="90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>
        <v>3</v>
      </c>
      <c r="Y18" s="91">
        <v>3</v>
      </c>
      <c r="Z18" s="91">
        <v>3</v>
      </c>
      <c r="AA18" s="91">
        <v>3</v>
      </c>
      <c r="AB18" s="91">
        <v>3</v>
      </c>
      <c r="AC18" s="91">
        <v>3</v>
      </c>
      <c r="AD18" s="91">
        <v>3</v>
      </c>
      <c r="AE18" s="91">
        <v>3</v>
      </c>
      <c r="AF18" s="91">
        <v>3</v>
      </c>
      <c r="AG18" s="91">
        <v>3</v>
      </c>
      <c r="AH18" s="91">
        <v>3</v>
      </c>
      <c r="AI18" s="91">
        <v>3</v>
      </c>
      <c r="AJ18" s="91">
        <v>3</v>
      </c>
      <c r="AK18" s="91">
        <v>3</v>
      </c>
      <c r="AL18" s="91">
        <v>3</v>
      </c>
      <c r="AM18" s="91">
        <v>3</v>
      </c>
      <c r="AN18" s="91">
        <v>3</v>
      </c>
      <c r="AO18" s="91">
        <v>3</v>
      </c>
      <c r="AP18" s="91">
        <v>3</v>
      </c>
      <c r="AQ18" s="91">
        <v>3</v>
      </c>
      <c r="AR18" s="91">
        <v>3</v>
      </c>
      <c r="AS18" s="91">
        <v>3</v>
      </c>
      <c r="AT18" s="91">
        <v>3</v>
      </c>
      <c r="AU18" s="91">
        <v>3</v>
      </c>
      <c r="AV18" s="91">
        <v>3</v>
      </c>
      <c r="AW18" s="91">
        <v>3</v>
      </c>
      <c r="AX18" s="91">
        <v>3</v>
      </c>
      <c r="AY18" s="91">
        <v>3</v>
      </c>
      <c r="AZ18" s="91">
        <v>3</v>
      </c>
      <c r="BA18" s="91">
        <v>3</v>
      </c>
      <c r="BB18" s="91">
        <v>3</v>
      </c>
      <c r="BC18" s="91">
        <v>3</v>
      </c>
      <c r="BD18" s="91">
        <v>3</v>
      </c>
      <c r="BE18" s="91">
        <v>3</v>
      </c>
      <c r="BF18" s="91">
        <v>3</v>
      </c>
      <c r="BG18" s="91">
        <v>3</v>
      </c>
      <c r="BH18" s="91">
        <v>3</v>
      </c>
      <c r="BI18" s="91">
        <v>3</v>
      </c>
      <c r="BJ18" s="91">
        <v>3</v>
      </c>
      <c r="BK18" s="91">
        <v>3</v>
      </c>
    </row>
    <row r="19" s="77" customFormat="1" ht="31.5" hidden="1" customHeight="1">
      <c r="A19" s="87" t="s">
        <v>25</v>
      </c>
      <c r="B19" s="88"/>
      <c r="C19" s="89"/>
      <c r="D19" s="90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>
        <v>3</v>
      </c>
      <c r="Y19" s="91">
        <v>3</v>
      </c>
      <c r="Z19" s="91">
        <v>3</v>
      </c>
      <c r="AA19" s="91">
        <v>3</v>
      </c>
      <c r="AB19" s="91">
        <v>3</v>
      </c>
      <c r="AC19" s="91">
        <v>3</v>
      </c>
      <c r="AD19" s="91">
        <v>3</v>
      </c>
      <c r="AE19" s="91">
        <v>3</v>
      </c>
      <c r="AF19" s="91">
        <v>3</v>
      </c>
      <c r="AG19" s="91">
        <v>3</v>
      </c>
      <c r="AH19" s="91">
        <v>3</v>
      </c>
      <c r="AI19" s="91">
        <v>3</v>
      </c>
      <c r="AJ19" s="91">
        <v>3</v>
      </c>
      <c r="AK19" s="91">
        <v>3</v>
      </c>
      <c r="AL19" s="91">
        <v>3</v>
      </c>
      <c r="AM19" s="91">
        <v>3</v>
      </c>
      <c r="AN19" s="91">
        <v>3</v>
      </c>
      <c r="AO19" s="91">
        <v>3</v>
      </c>
      <c r="AP19" s="91">
        <v>3</v>
      </c>
      <c r="AQ19" s="91">
        <v>3</v>
      </c>
      <c r="AR19" s="91">
        <v>3</v>
      </c>
      <c r="AS19" s="91">
        <v>3</v>
      </c>
      <c r="AT19" s="91">
        <v>3</v>
      </c>
      <c r="AU19" s="91">
        <v>3</v>
      </c>
      <c r="AV19" s="91">
        <v>3</v>
      </c>
      <c r="AW19" s="91">
        <v>3</v>
      </c>
      <c r="AX19" s="91">
        <v>3</v>
      </c>
      <c r="AY19" s="91">
        <v>3</v>
      </c>
      <c r="AZ19" s="91">
        <v>3</v>
      </c>
      <c r="BA19" s="91">
        <v>3</v>
      </c>
      <c r="BB19" s="91">
        <v>3</v>
      </c>
      <c r="BC19" s="91">
        <v>3</v>
      </c>
      <c r="BD19" s="91">
        <v>3</v>
      </c>
      <c r="BE19" s="91">
        <v>3</v>
      </c>
      <c r="BF19" s="91">
        <v>3</v>
      </c>
      <c r="BG19" s="91">
        <v>3</v>
      </c>
      <c r="BH19" s="91">
        <v>3</v>
      </c>
      <c r="BI19" s="91">
        <v>3</v>
      </c>
      <c r="BJ19" s="91">
        <v>3</v>
      </c>
      <c r="BK19" s="91">
        <v>3</v>
      </c>
    </row>
    <row r="20" s="77" customFormat="1" ht="30" hidden="1" customHeight="1">
      <c r="A20" s="87"/>
      <c r="B20" s="88"/>
      <c r="C20" s="89"/>
      <c r="D20" s="90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>
        <v>3</v>
      </c>
      <c r="Y20" s="91">
        <v>3</v>
      </c>
      <c r="Z20" s="91">
        <v>3</v>
      </c>
      <c r="AA20" s="91">
        <v>3</v>
      </c>
      <c r="AB20" s="91">
        <v>3</v>
      </c>
      <c r="AC20" s="91">
        <v>3</v>
      </c>
      <c r="AD20" s="91">
        <v>3</v>
      </c>
      <c r="AE20" s="91">
        <v>3</v>
      </c>
      <c r="AF20" s="91">
        <v>3</v>
      </c>
      <c r="AG20" s="91">
        <v>3</v>
      </c>
      <c r="AH20" s="91">
        <v>3</v>
      </c>
      <c r="AI20" s="91">
        <v>3</v>
      </c>
      <c r="AJ20" s="91">
        <v>3</v>
      </c>
      <c r="AK20" s="91">
        <v>3</v>
      </c>
      <c r="AL20" s="91">
        <v>3</v>
      </c>
      <c r="AM20" s="91">
        <v>3</v>
      </c>
      <c r="AN20" s="91">
        <v>3</v>
      </c>
      <c r="AO20" s="91">
        <v>3</v>
      </c>
      <c r="AP20" s="91">
        <v>3</v>
      </c>
      <c r="AQ20" s="91">
        <v>3</v>
      </c>
      <c r="AR20" s="91">
        <v>3</v>
      </c>
      <c r="AS20" s="91">
        <v>3</v>
      </c>
      <c r="AT20" s="91">
        <v>3</v>
      </c>
      <c r="AU20" s="91">
        <v>3</v>
      </c>
      <c r="AV20" s="91">
        <v>3</v>
      </c>
      <c r="AW20" s="91">
        <v>3</v>
      </c>
      <c r="AX20" s="91">
        <v>3</v>
      </c>
      <c r="AY20" s="91">
        <v>3</v>
      </c>
      <c r="AZ20" s="91">
        <v>3</v>
      </c>
      <c r="BA20" s="91">
        <v>3</v>
      </c>
      <c r="BB20" s="91">
        <v>3</v>
      </c>
      <c r="BC20" s="91">
        <v>3</v>
      </c>
      <c r="BD20" s="91">
        <v>3</v>
      </c>
      <c r="BE20" s="91">
        <v>3</v>
      </c>
      <c r="BF20" s="91">
        <v>3</v>
      </c>
      <c r="BG20" s="91">
        <v>3</v>
      </c>
      <c r="BH20" s="91">
        <v>3</v>
      </c>
      <c r="BI20" s="91">
        <v>3</v>
      </c>
      <c r="BJ20" s="91">
        <v>3</v>
      </c>
      <c r="BK20" s="91">
        <v>3</v>
      </c>
    </row>
    <row r="21" s="77" customFormat="1" ht="31.5" customHeight="1">
      <c r="A21" s="82" t="s">
        <v>26</v>
      </c>
      <c r="B21" s="83"/>
      <c r="C21" s="84">
        <v>0.29999999999999999</v>
      </c>
      <c r="D21" s="85">
        <f>D22*$C22</f>
        <v>0</v>
      </c>
      <c r="E21" s="85">
        <f t="shared" ref="E21:AG21" si="3">E22*$C22</f>
        <v>0</v>
      </c>
      <c r="F21" s="85">
        <f t="shared" si="3"/>
        <v>0</v>
      </c>
      <c r="G21" s="85">
        <f t="shared" si="3"/>
        <v>0</v>
      </c>
      <c r="H21" s="85">
        <f t="shared" si="3"/>
        <v>0</v>
      </c>
      <c r="I21" s="85">
        <f t="shared" si="3"/>
        <v>0</v>
      </c>
      <c r="J21" s="85">
        <f t="shared" si="3"/>
        <v>0</v>
      </c>
      <c r="K21" s="85">
        <f t="shared" si="3"/>
        <v>0</v>
      </c>
      <c r="L21" s="85">
        <f t="shared" si="3"/>
        <v>0</v>
      </c>
      <c r="M21" s="85">
        <f t="shared" si="3"/>
        <v>0</v>
      </c>
      <c r="N21" s="85">
        <f t="shared" si="3"/>
        <v>0</v>
      </c>
      <c r="O21" s="85">
        <f t="shared" si="3"/>
        <v>0</v>
      </c>
      <c r="P21" s="85">
        <f t="shared" si="3"/>
        <v>0</v>
      </c>
      <c r="Q21" s="85">
        <f t="shared" si="3"/>
        <v>0</v>
      </c>
      <c r="R21" s="85">
        <f t="shared" si="3"/>
        <v>0</v>
      </c>
      <c r="S21" s="85">
        <f t="shared" si="3"/>
        <v>0</v>
      </c>
      <c r="T21" s="85">
        <f t="shared" si="3"/>
        <v>0</v>
      </c>
      <c r="U21" s="85">
        <f t="shared" si="3"/>
        <v>0</v>
      </c>
      <c r="V21" s="85">
        <f t="shared" si="3"/>
        <v>0</v>
      </c>
      <c r="W21" s="85">
        <f t="shared" si="3"/>
        <v>0</v>
      </c>
      <c r="X21" s="85" t="e">
        <f t="shared" si="3"/>
        <v>#VALUE!</v>
      </c>
      <c r="Y21" s="85" t="e">
        <f t="shared" si="3"/>
        <v>#VALUE!</v>
      </c>
      <c r="Z21" s="85" t="e">
        <f t="shared" si="3"/>
        <v>#VALUE!</v>
      </c>
      <c r="AA21" s="85" t="e">
        <f t="shared" si="3"/>
        <v>#VALUE!</v>
      </c>
      <c r="AB21" s="85" t="e">
        <f t="shared" si="3"/>
        <v>#VALUE!</v>
      </c>
      <c r="AC21" s="85" t="e">
        <f t="shared" si="3"/>
        <v>#VALUE!</v>
      </c>
      <c r="AD21" s="85" t="e">
        <f t="shared" si="3"/>
        <v>#VALUE!</v>
      </c>
      <c r="AE21" s="85" t="e">
        <f t="shared" si="3"/>
        <v>#VALUE!</v>
      </c>
      <c r="AF21" s="85" t="e">
        <f t="shared" si="3"/>
        <v>#VALUE!</v>
      </c>
      <c r="AG21" s="85" t="e">
        <f t="shared" si="3"/>
        <v>#VALUE!</v>
      </c>
      <c r="AH21" s="86" t="s">
        <v>23</v>
      </c>
      <c r="AI21" s="86" t="s">
        <v>23</v>
      </c>
      <c r="AJ21" s="86" t="s">
        <v>23</v>
      </c>
      <c r="AK21" s="86" t="s">
        <v>23</v>
      </c>
      <c r="AL21" s="86" t="s">
        <v>23</v>
      </c>
      <c r="AM21" s="86" t="s">
        <v>23</v>
      </c>
      <c r="AN21" s="86" t="s">
        <v>23</v>
      </c>
      <c r="AO21" s="86" t="s">
        <v>23</v>
      </c>
      <c r="AP21" s="86" t="s">
        <v>23</v>
      </c>
      <c r="AQ21" s="86" t="s">
        <v>23</v>
      </c>
      <c r="AR21" s="86" t="s">
        <v>23</v>
      </c>
      <c r="AS21" s="86" t="s">
        <v>23</v>
      </c>
      <c r="AT21" s="86" t="s">
        <v>23</v>
      </c>
      <c r="AU21" s="86" t="s">
        <v>23</v>
      </c>
      <c r="AV21" s="86" t="s">
        <v>23</v>
      </c>
      <c r="AW21" s="86" t="s">
        <v>23</v>
      </c>
      <c r="AX21" s="86" t="s">
        <v>23</v>
      </c>
      <c r="AY21" s="86" t="s">
        <v>23</v>
      </c>
      <c r="AZ21" s="86" t="s">
        <v>23</v>
      </c>
      <c r="BA21" s="86" t="s">
        <v>23</v>
      </c>
      <c r="BB21" s="86" t="s">
        <v>23</v>
      </c>
      <c r="BC21" s="86" t="s">
        <v>23</v>
      </c>
      <c r="BD21" s="86" t="s">
        <v>23</v>
      </c>
      <c r="BE21" s="86" t="s">
        <v>23</v>
      </c>
      <c r="BF21" s="86" t="s">
        <v>23</v>
      </c>
      <c r="BG21" s="86" t="s">
        <v>23</v>
      </c>
      <c r="BH21" s="86" t="s">
        <v>23</v>
      </c>
      <c r="BI21" s="86" t="s">
        <v>23</v>
      </c>
      <c r="BJ21" s="86" t="s">
        <v>23</v>
      </c>
      <c r="BK21" s="86" t="s">
        <v>23</v>
      </c>
    </row>
    <row r="22" s="77" customFormat="1" ht="31.5" customHeight="1">
      <c r="A22" s="87" t="s">
        <v>27</v>
      </c>
      <c r="B22" s="88"/>
      <c r="C22" s="89">
        <v>1</v>
      </c>
      <c r="D22" s="90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 t="s">
        <v>23</v>
      </c>
      <c r="Y22" s="91" t="s">
        <v>23</v>
      </c>
      <c r="Z22" s="91" t="s">
        <v>23</v>
      </c>
      <c r="AA22" s="91" t="s">
        <v>23</v>
      </c>
      <c r="AB22" s="91" t="s">
        <v>23</v>
      </c>
      <c r="AC22" s="91" t="s">
        <v>23</v>
      </c>
      <c r="AD22" s="91" t="s">
        <v>23</v>
      </c>
      <c r="AE22" s="91" t="s">
        <v>23</v>
      </c>
      <c r="AF22" s="91" t="s">
        <v>23</v>
      </c>
      <c r="AG22" s="91" t="s">
        <v>23</v>
      </c>
      <c r="AH22" s="91" t="s">
        <v>23</v>
      </c>
      <c r="AI22" s="91" t="s">
        <v>23</v>
      </c>
      <c r="AJ22" s="91" t="s">
        <v>23</v>
      </c>
      <c r="AK22" s="91" t="s">
        <v>23</v>
      </c>
      <c r="AL22" s="91" t="s">
        <v>23</v>
      </c>
      <c r="AM22" s="91" t="s">
        <v>23</v>
      </c>
      <c r="AN22" s="91" t="s">
        <v>23</v>
      </c>
      <c r="AO22" s="91" t="s">
        <v>23</v>
      </c>
      <c r="AP22" s="91" t="s">
        <v>23</v>
      </c>
      <c r="AQ22" s="91" t="s">
        <v>23</v>
      </c>
      <c r="AR22" s="91" t="s">
        <v>23</v>
      </c>
      <c r="AS22" s="91" t="s">
        <v>23</v>
      </c>
      <c r="AT22" s="91" t="s">
        <v>23</v>
      </c>
      <c r="AU22" s="91" t="s">
        <v>23</v>
      </c>
      <c r="AV22" s="91" t="s">
        <v>23</v>
      </c>
      <c r="AW22" s="91" t="s">
        <v>23</v>
      </c>
      <c r="AX22" s="91" t="s">
        <v>23</v>
      </c>
      <c r="AY22" s="91" t="s">
        <v>23</v>
      </c>
      <c r="AZ22" s="91" t="s">
        <v>23</v>
      </c>
      <c r="BA22" s="91" t="s">
        <v>23</v>
      </c>
      <c r="BB22" s="91" t="s">
        <v>23</v>
      </c>
      <c r="BC22" s="91" t="s">
        <v>23</v>
      </c>
      <c r="BD22" s="91" t="s">
        <v>23</v>
      </c>
      <c r="BE22" s="91" t="s">
        <v>23</v>
      </c>
      <c r="BF22" s="91" t="s">
        <v>23</v>
      </c>
      <c r="BG22" s="91" t="s">
        <v>23</v>
      </c>
      <c r="BH22" s="91" t="s">
        <v>23</v>
      </c>
      <c r="BI22" s="91" t="s">
        <v>23</v>
      </c>
      <c r="BJ22" s="91" t="s">
        <v>23</v>
      </c>
      <c r="BK22" s="91" t="s">
        <v>23</v>
      </c>
    </row>
    <row r="23" s="77" customFormat="1" ht="31.5" customHeight="1">
      <c r="A23" s="82" t="s">
        <v>28</v>
      </c>
      <c r="B23" s="83"/>
      <c r="C23" s="84">
        <v>0.34999999999999998</v>
      </c>
      <c r="D23" s="85">
        <f>SUM(D24*$C24,D25*$C25)</f>
        <v>0</v>
      </c>
      <c r="E23" s="85">
        <f t="shared" ref="E23:W23" si="4">SUM(E24*$C24,E25*$C25)</f>
        <v>0</v>
      </c>
      <c r="F23" s="85">
        <f t="shared" si="4"/>
        <v>0</v>
      </c>
      <c r="G23" s="85">
        <f t="shared" si="4"/>
        <v>0</v>
      </c>
      <c r="H23" s="85">
        <f t="shared" si="4"/>
        <v>0</v>
      </c>
      <c r="I23" s="85">
        <f t="shared" si="4"/>
        <v>0</v>
      </c>
      <c r="J23" s="85">
        <f t="shared" si="4"/>
        <v>0</v>
      </c>
      <c r="K23" s="85">
        <f t="shared" si="4"/>
        <v>0</v>
      </c>
      <c r="L23" s="85">
        <f t="shared" si="4"/>
        <v>0</v>
      </c>
      <c r="M23" s="85">
        <f t="shared" si="4"/>
        <v>0</v>
      </c>
      <c r="N23" s="85">
        <f t="shared" si="4"/>
        <v>0</v>
      </c>
      <c r="O23" s="85">
        <f t="shared" si="4"/>
        <v>0</v>
      </c>
      <c r="P23" s="85">
        <f t="shared" si="4"/>
        <v>0</v>
      </c>
      <c r="Q23" s="85">
        <f t="shared" si="4"/>
        <v>0</v>
      </c>
      <c r="R23" s="85">
        <f t="shared" si="4"/>
        <v>0</v>
      </c>
      <c r="S23" s="85">
        <f t="shared" si="4"/>
        <v>0</v>
      </c>
      <c r="T23" s="85">
        <f t="shared" si="4"/>
        <v>0</v>
      </c>
      <c r="U23" s="85">
        <f t="shared" si="4"/>
        <v>0</v>
      </c>
      <c r="V23" s="85">
        <f t="shared" si="4"/>
        <v>0</v>
      </c>
      <c r="W23" s="85">
        <f t="shared" si="4"/>
        <v>0</v>
      </c>
      <c r="X23" s="86" t="s">
        <v>23</v>
      </c>
      <c r="Y23" s="86" t="s">
        <v>23</v>
      </c>
      <c r="Z23" s="86" t="s">
        <v>23</v>
      </c>
      <c r="AA23" s="86" t="s">
        <v>23</v>
      </c>
      <c r="AB23" s="86" t="s">
        <v>23</v>
      </c>
      <c r="AC23" s="86" t="s">
        <v>23</v>
      </c>
      <c r="AD23" s="86" t="s">
        <v>23</v>
      </c>
      <c r="AE23" s="86" t="s">
        <v>23</v>
      </c>
      <c r="AF23" s="86" t="s">
        <v>23</v>
      </c>
      <c r="AG23" s="86" t="s">
        <v>23</v>
      </c>
      <c r="AH23" s="86" t="s">
        <v>23</v>
      </c>
      <c r="AI23" s="86" t="s">
        <v>23</v>
      </c>
      <c r="AJ23" s="86" t="s">
        <v>23</v>
      </c>
      <c r="AK23" s="86" t="s">
        <v>23</v>
      </c>
      <c r="AL23" s="86" t="s">
        <v>23</v>
      </c>
      <c r="AM23" s="86" t="s">
        <v>23</v>
      </c>
      <c r="AN23" s="86" t="s">
        <v>23</v>
      </c>
      <c r="AO23" s="86" t="s">
        <v>23</v>
      </c>
      <c r="AP23" s="86" t="s">
        <v>23</v>
      </c>
      <c r="AQ23" s="86" t="s">
        <v>23</v>
      </c>
      <c r="AR23" s="86" t="s">
        <v>23</v>
      </c>
      <c r="AS23" s="86" t="s">
        <v>23</v>
      </c>
      <c r="AT23" s="86" t="s">
        <v>23</v>
      </c>
      <c r="AU23" s="86" t="s">
        <v>23</v>
      </c>
      <c r="AV23" s="86" t="s">
        <v>23</v>
      </c>
      <c r="AW23" s="86" t="s">
        <v>23</v>
      </c>
      <c r="AX23" s="86" t="s">
        <v>23</v>
      </c>
      <c r="AY23" s="86" t="s">
        <v>23</v>
      </c>
      <c r="AZ23" s="86" t="s">
        <v>23</v>
      </c>
      <c r="BA23" s="86" t="s">
        <v>23</v>
      </c>
      <c r="BB23" s="86" t="s">
        <v>23</v>
      </c>
      <c r="BC23" s="86" t="s">
        <v>23</v>
      </c>
      <c r="BD23" s="86" t="s">
        <v>23</v>
      </c>
      <c r="BE23" s="86" t="s">
        <v>23</v>
      </c>
      <c r="BF23" s="86" t="s">
        <v>23</v>
      </c>
      <c r="BG23" s="86" t="s">
        <v>23</v>
      </c>
      <c r="BH23" s="86" t="s">
        <v>23</v>
      </c>
      <c r="BI23" s="86" t="s">
        <v>23</v>
      </c>
      <c r="BJ23" s="86" t="s">
        <v>23</v>
      </c>
      <c r="BK23" s="86" t="s">
        <v>23</v>
      </c>
    </row>
    <row r="24" s="77" customFormat="1" ht="31.5" customHeight="1">
      <c r="A24" s="87" t="s">
        <v>29</v>
      </c>
      <c r="B24" s="88"/>
      <c r="C24" s="89">
        <v>1</v>
      </c>
      <c r="D24" s="90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 t="s">
        <v>23</v>
      </c>
      <c r="Y24" s="91" t="s">
        <v>23</v>
      </c>
      <c r="Z24" s="91" t="s">
        <v>23</v>
      </c>
      <c r="AA24" s="91" t="s">
        <v>23</v>
      </c>
      <c r="AB24" s="91" t="s">
        <v>23</v>
      </c>
      <c r="AC24" s="91" t="s">
        <v>23</v>
      </c>
      <c r="AD24" s="91" t="s">
        <v>23</v>
      </c>
      <c r="AE24" s="91" t="s">
        <v>23</v>
      </c>
      <c r="AF24" s="91" t="s">
        <v>23</v>
      </c>
      <c r="AG24" s="91" t="s">
        <v>23</v>
      </c>
      <c r="AH24" s="91" t="s">
        <v>23</v>
      </c>
      <c r="AI24" s="91" t="s">
        <v>23</v>
      </c>
      <c r="AJ24" s="91" t="s">
        <v>23</v>
      </c>
      <c r="AK24" s="91" t="s">
        <v>23</v>
      </c>
      <c r="AL24" s="91" t="s">
        <v>23</v>
      </c>
      <c r="AM24" s="91" t="s">
        <v>23</v>
      </c>
      <c r="AN24" s="91" t="s">
        <v>23</v>
      </c>
      <c r="AO24" s="91" t="s">
        <v>23</v>
      </c>
      <c r="AP24" s="91" t="s">
        <v>23</v>
      </c>
      <c r="AQ24" s="91" t="s">
        <v>23</v>
      </c>
      <c r="AR24" s="91" t="s">
        <v>23</v>
      </c>
      <c r="AS24" s="91" t="s">
        <v>23</v>
      </c>
      <c r="AT24" s="91" t="s">
        <v>23</v>
      </c>
      <c r="AU24" s="91" t="s">
        <v>23</v>
      </c>
      <c r="AV24" s="91" t="s">
        <v>23</v>
      </c>
      <c r="AW24" s="91" t="s">
        <v>23</v>
      </c>
      <c r="AX24" s="91" t="s">
        <v>23</v>
      </c>
      <c r="AY24" s="91" t="s">
        <v>23</v>
      </c>
      <c r="AZ24" s="91" t="s">
        <v>23</v>
      </c>
      <c r="BA24" s="91" t="s">
        <v>23</v>
      </c>
      <c r="BB24" s="91" t="s">
        <v>23</v>
      </c>
      <c r="BC24" s="91" t="s">
        <v>23</v>
      </c>
      <c r="BD24" s="91" t="s">
        <v>23</v>
      </c>
      <c r="BE24" s="91" t="s">
        <v>23</v>
      </c>
      <c r="BF24" s="91" t="s">
        <v>23</v>
      </c>
      <c r="BG24" s="91" t="s">
        <v>23</v>
      </c>
      <c r="BH24" s="91" t="s">
        <v>23</v>
      </c>
      <c r="BI24" s="91" t="s">
        <v>23</v>
      </c>
      <c r="BJ24" s="91" t="s">
        <v>23</v>
      </c>
      <c r="BK24" s="91" t="s">
        <v>23</v>
      </c>
    </row>
    <row r="25" s="77" customFormat="1" ht="31.5" hidden="1" customHeight="1">
      <c r="A25" s="87" t="s">
        <v>30</v>
      </c>
      <c r="B25" s="88"/>
      <c r="C25" s="89"/>
      <c r="D25" s="90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 t="s">
        <v>23</v>
      </c>
      <c r="Y25" s="91" t="s">
        <v>23</v>
      </c>
      <c r="Z25" s="91" t="s">
        <v>23</v>
      </c>
      <c r="AA25" s="91" t="s">
        <v>23</v>
      </c>
      <c r="AB25" s="91" t="s">
        <v>23</v>
      </c>
      <c r="AC25" s="91" t="s">
        <v>23</v>
      </c>
      <c r="AD25" s="91" t="s">
        <v>23</v>
      </c>
      <c r="AE25" s="91" t="s">
        <v>23</v>
      </c>
      <c r="AF25" s="91" t="s">
        <v>23</v>
      </c>
      <c r="AG25" s="91" t="s">
        <v>23</v>
      </c>
      <c r="AH25" s="91" t="s">
        <v>23</v>
      </c>
      <c r="AI25" s="91" t="s">
        <v>23</v>
      </c>
      <c r="AJ25" s="91" t="s">
        <v>23</v>
      </c>
      <c r="AK25" s="91" t="s">
        <v>23</v>
      </c>
      <c r="AL25" s="91" t="s">
        <v>23</v>
      </c>
      <c r="AM25" s="91" t="s">
        <v>23</v>
      </c>
      <c r="AN25" s="91" t="s">
        <v>23</v>
      </c>
      <c r="AO25" s="91" t="s">
        <v>23</v>
      </c>
      <c r="AP25" s="91" t="s">
        <v>23</v>
      </c>
      <c r="AQ25" s="91" t="s">
        <v>23</v>
      </c>
      <c r="AR25" s="91" t="s">
        <v>23</v>
      </c>
      <c r="AS25" s="91" t="s">
        <v>23</v>
      </c>
      <c r="AT25" s="91" t="s">
        <v>23</v>
      </c>
      <c r="AU25" s="91" t="s">
        <v>23</v>
      </c>
      <c r="AV25" s="91" t="s">
        <v>23</v>
      </c>
      <c r="AW25" s="91" t="s">
        <v>23</v>
      </c>
      <c r="AX25" s="91" t="s">
        <v>23</v>
      </c>
      <c r="AY25" s="91" t="s">
        <v>23</v>
      </c>
      <c r="AZ25" s="91" t="s">
        <v>23</v>
      </c>
      <c r="BA25" s="91" t="s">
        <v>23</v>
      </c>
      <c r="BB25" s="91" t="s">
        <v>23</v>
      </c>
      <c r="BC25" s="91" t="s">
        <v>23</v>
      </c>
      <c r="BD25" s="91" t="s">
        <v>23</v>
      </c>
      <c r="BE25" s="91" t="s">
        <v>23</v>
      </c>
      <c r="BF25" s="91" t="s">
        <v>23</v>
      </c>
      <c r="BG25" s="91" t="s">
        <v>23</v>
      </c>
      <c r="BH25" s="91" t="s">
        <v>23</v>
      </c>
      <c r="BI25" s="91" t="s">
        <v>23</v>
      </c>
      <c r="BJ25" s="91" t="s">
        <v>23</v>
      </c>
      <c r="BK25" s="91" t="s">
        <v>23</v>
      </c>
    </row>
    <row r="26" s="77" customFormat="1" ht="39.950000000000003" customHeight="1">
      <c r="A26" s="82" t="s">
        <v>31</v>
      </c>
      <c r="B26" s="83"/>
      <c r="C26" s="84">
        <v>0.34999999999999998</v>
      </c>
      <c r="D26" s="85">
        <f>D27*$C27</f>
        <v>0</v>
      </c>
      <c r="E26" s="85">
        <f t="shared" ref="E26:W26" si="5">E27*$C27</f>
        <v>0</v>
      </c>
      <c r="F26" s="85">
        <f t="shared" si="5"/>
        <v>0</v>
      </c>
      <c r="G26" s="85">
        <f t="shared" si="5"/>
        <v>0</v>
      </c>
      <c r="H26" s="85">
        <f t="shared" si="5"/>
        <v>0</v>
      </c>
      <c r="I26" s="85">
        <f t="shared" si="5"/>
        <v>0</v>
      </c>
      <c r="J26" s="85">
        <f t="shared" si="5"/>
        <v>0</v>
      </c>
      <c r="K26" s="85">
        <f t="shared" si="5"/>
        <v>0</v>
      </c>
      <c r="L26" s="85">
        <f t="shared" si="5"/>
        <v>0</v>
      </c>
      <c r="M26" s="85">
        <f t="shared" si="5"/>
        <v>0</v>
      </c>
      <c r="N26" s="85">
        <f t="shared" si="5"/>
        <v>0</v>
      </c>
      <c r="O26" s="85">
        <f t="shared" si="5"/>
        <v>0</v>
      </c>
      <c r="P26" s="85">
        <f t="shared" si="5"/>
        <v>0</v>
      </c>
      <c r="Q26" s="85">
        <f t="shared" si="5"/>
        <v>0</v>
      </c>
      <c r="R26" s="85">
        <f t="shared" si="5"/>
        <v>0</v>
      </c>
      <c r="S26" s="85">
        <f t="shared" si="5"/>
        <v>0</v>
      </c>
      <c r="T26" s="85">
        <f t="shared" si="5"/>
        <v>0</v>
      </c>
      <c r="U26" s="85">
        <f t="shared" si="5"/>
        <v>0</v>
      </c>
      <c r="V26" s="85">
        <f t="shared" si="5"/>
        <v>0</v>
      </c>
      <c r="W26" s="85">
        <f t="shared" si="5"/>
        <v>0</v>
      </c>
      <c r="X26" s="86" t="s">
        <v>23</v>
      </c>
      <c r="Y26" s="86" t="s">
        <v>23</v>
      </c>
      <c r="Z26" s="86" t="s">
        <v>23</v>
      </c>
      <c r="AA26" s="86" t="s">
        <v>23</v>
      </c>
      <c r="AB26" s="86" t="s">
        <v>23</v>
      </c>
      <c r="AC26" s="86" t="s">
        <v>23</v>
      </c>
      <c r="AD26" s="86" t="s">
        <v>23</v>
      </c>
      <c r="AE26" s="86" t="s">
        <v>23</v>
      </c>
      <c r="AF26" s="86" t="s">
        <v>23</v>
      </c>
      <c r="AG26" s="86" t="s">
        <v>23</v>
      </c>
      <c r="AH26" s="86" t="s">
        <v>23</v>
      </c>
      <c r="AI26" s="86" t="s">
        <v>23</v>
      </c>
      <c r="AJ26" s="86" t="s">
        <v>23</v>
      </c>
      <c r="AK26" s="86" t="s">
        <v>23</v>
      </c>
      <c r="AL26" s="86" t="s">
        <v>23</v>
      </c>
      <c r="AM26" s="86" t="s">
        <v>23</v>
      </c>
      <c r="AN26" s="86" t="s">
        <v>23</v>
      </c>
      <c r="AO26" s="86" t="s">
        <v>23</v>
      </c>
      <c r="AP26" s="86" t="s">
        <v>23</v>
      </c>
      <c r="AQ26" s="86" t="s">
        <v>23</v>
      </c>
      <c r="AR26" s="86" t="s">
        <v>23</v>
      </c>
      <c r="AS26" s="86" t="s">
        <v>23</v>
      </c>
      <c r="AT26" s="86" t="s">
        <v>23</v>
      </c>
      <c r="AU26" s="86" t="s">
        <v>23</v>
      </c>
      <c r="AV26" s="86" t="s">
        <v>23</v>
      </c>
      <c r="AW26" s="86" t="s">
        <v>23</v>
      </c>
      <c r="AX26" s="86" t="s">
        <v>23</v>
      </c>
      <c r="AY26" s="86" t="s">
        <v>23</v>
      </c>
      <c r="AZ26" s="86" t="s">
        <v>23</v>
      </c>
      <c r="BA26" s="86" t="s">
        <v>23</v>
      </c>
      <c r="BB26" s="86" t="s">
        <v>23</v>
      </c>
      <c r="BC26" s="86" t="s">
        <v>23</v>
      </c>
      <c r="BD26" s="86" t="s">
        <v>23</v>
      </c>
      <c r="BE26" s="86" t="s">
        <v>23</v>
      </c>
      <c r="BF26" s="86" t="s">
        <v>23</v>
      </c>
      <c r="BG26" s="86" t="s">
        <v>23</v>
      </c>
      <c r="BH26" s="86" t="s">
        <v>23</v>
      </c>
      <c r="BI26" s="86" t="s">
        <v>23</v>
      </c>
      <c r="BJ26" s="86" t="s">
        <v>23</v>
      </c>
      <c r="BK26" s="86" t="s">
        <v>23</v>
      </c>
    </row>
    <row r="27" s="77" customFormat="1" ht="31.5" customHeight="1">
      <c r="A27" s="87" t="s">
        <v>32</v>
      </c>
      <c r="B27" s="88"/>
      <c r="C27" s="89">
        <v>1</v>
      </c>
      <c r="D27" s="90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 t="s">
        <v>23</v>
      </c>
      <c r="Y27" s="91" t="s">
        <v>23</v>
      </c>
      <c r="Z27" s="91" t="s">
        <v>23</v>
      </c>
      <c r="AA27" s="91" t="s">
        <v>23</v>
      </c>
      <c r="AB27" s="91" t="s">
        <v>23</v>
      </c>
      <c r="AC27" s="91" t="s">
        <v>23</v>
      </c>
      <c r="AD27" s="91" t="s">
        <v>23</v>
      </c>
      <c r="AE27" s="91" t="s">
        <v>23</v>
      </c>
      <c r="AF27" s="91" t="s">
        <v>23</v>
      </c>
      <c r="AG27" s="91" t="s">
        <v>23</v>
      </c>
      <c r="AH27" s="91" t="s">
        <v>23</v>
      </c>
      <c r="AI27" s="91" t="s">
        <v>23</v>
      </c>
      <c r="AJ27" s="91" t="s">
        <v>23</v>
      </c>
      <c r="AK27" s="91" t="s">
        <v>23</v>
      </c>
      <c r="AL27" s="91" t="s">
        <v>23</v>
      </c>
      <c r="AM27" s="91" t="s">
        <v>23</v>
      </c>
      <c r="AN27" s="91" t="s">
        <v>23</v>
      </c>
      <c r="AO27" s="91" t="s">
        <v>23</v>
      </c>
      <c r="AP27" s="91" t="s">
        <v>23</v>
      </c>
      <c r="AQ27" s="91" t="s">
        <v>23</v>
      </c>
      <c r="AR27" s="91" t="s">
        <v>23</v>
      </c>
      <c r="AS27" s="91" t="s">
        <v>23</v>
      </c>
      <c r="AT27" s="91" t="s">
        <v>23</v>
      </c>
      <c r="AU27" s="91" t="s">
        <v>23</v>
      </c>
      <c r="AV27" s="91" t="s">
        <v>23</v>
      </c>
      <c r="AW27" s="91" t="s">
        <v>23</v>
      </c>
      <c r="AX27" s="91" t="s">
        <v>23</v>
      </c>
      <c r="AY27" s="91" t="s">
        <v>23</v>
      </c>
      <c r="AZ27" s="91" t="s">
        <v>23</v>
      </c>
      <c r="BA27" s="91" t="s">
        <v>23</v>
      </c>
      <c r="BB27" s="91" t="s">
        <v>23</v>
      </c>
      <c r="BC27" s="91" t="s">
        <v>23</v>
      </c>
      <c r="BD27" s="91" t="s">
        <v>23</v>
      </c>
      <c r="BE27" s="91" t="s">
        <v>23</v>
      </c>
      <c r="BF27" s="91" t="s">
        <v>23</v>
      </c>
      <c r="BG27" s="91" t="s">
        <v>23</v>
      </c>
      <c r="BH27" s="91" t="s">
        <v>23</v>
      </c>
      <c r="BI27" s="91" t="s">
        <v>23</v>
      </c>
      <c r="BJ27" s="91" t="s">
        <v>23</v>
      </c>
      <c r="BK27" s="91" t="s">
        <v>23</v>
      </c>
    </row>
    <row r="28" s="77" customFormat="1" ht="31.5" customHeight="1">
      <c r="A28" s="92" t="s">
        <v>33</v>
      </c>
      <c r="B28" s="93"/>
      <c r="C28" s="94">
        <f>C16</f>
        <v>0.40000000000000002</v>
      </c>
      <c r="D28" s="95">
        <f>D16*$C28</f>
        <v>0</v>
      </c>
      <c r="E28" s="95">
        <f t="shared" ref="E28:BK28" si="6">E16*$C28</f>
        <v>0</v>
      </c>
      <c r="F28" s="95">
        <f t="shared" si="6"/>
        <v>0</v>
      </c>
      <c r="G28" s="95">
        <f t="shared" si="6"/>
        <v>0</v>
      </c>
      <c r="H28" s="95">
        <f t="shared" si="6"/>
        <v>0</v>
      </c>
      <c r="I28" s="95">
        <f t="shared" si="6"/>
        <v>0</v>
      </c>
      <c r="J28" s="95">
        <f t="shared" si="6"/>
        <v>0</v>
      </c>
      <c r="K28" s="95">
        <f t="shared" si="6"/>
        <v>0</v>
      </c>
      <c r="L28" s="95">
        <f t="shared" si="6"/>
        <v>0</v>
      </c>
      <c r="M28" s="95">
        <f t="shared" si="6"/>
        <v>0</v>
      </c>
      <c r="N28" s="95">
        <f t="shared" si="6"/>
        <v>0</v>
      </c>
      <c r="O28" s="95">
        <f t="shared" si="6"/>
        <v>0</v>
      </c>
      <c r="P28" s="95">
        <f t="shared" si="6"/>
        <v>0</v>
      </c>
      <c r="Q28" s="95">
        <f t="shared" si="6"/>
        <v>0</v>
      </c>
      <c r="R28" s="95">
        <f t="shared" si="6"/>
        <v>0</v>
      </c>
      <c r="S28" s="95">
        <f t="shared" si="6"/>
        <v>0</v>
      </c>
      <c r="T28" s="95">
        <f t="shared" si="6"/>
        <v>0</v>
      </c>
      <c r="U28" s="95">
        <f t="shared" si="6"/>
        <v>0</v>
      </c>
      <c r="V28" s="95">
        <f t="shared" si="6"/>
        <v>0</v>
      </c>
      <c r="W28" s="95">
        <f t="shared" si="6"/>
        <v>0</v>
      </c>
      <c r="X28" s="95" t="e">
        <f t="shared" si="6"/>
        <v>#VALUE!</v>
      </c>
      <c r="Y28" s="95" t="e">
        <f t="shared" si="6"/>
        <v>#VALUE!</v>
      </c>
      <c r="Z28" s="95" t="e">
        <f t="shared" si="6"/>
        <v>#VALUE!</v>
      </c>
      <c r="AA28" s="95" t="e">
        <f t="shared" si="6"/>
        <v>#VALUE!</v>
      </c>
      <c r="AB28" s="95" t="e">
        <f t="shared" si="6"/>
        <v>#VALUE!</v>
      </c>
      <c r="AC28" s="95" t="e">
        <f t="shared" si="6"/>
        <v>#VALUE!</v>
      </c>
      <c r="AD28" s="95" t="e">
        <f t="shared" si="6"/>
        <v>#VALUE!</v>
      </c>
      <c r="AE28" s="95" t="e">
        <f t="shared" si="6"/>
        <v>#VALUE!</v>
      </c>
      <c r="AF28" s="95" t="e">
        <f t="shared" si="6"/>
        <v>#VALUE!</v>
      </c>
      <c r="AG28" s="95" t="e">
        <f t="shared" si="6"/>
        <v>#VALUE!</v>
      </c>
      <c r="AH28" s="95" t="e">
        <f t="shared" si="6"/>
        <v>#VALUE!</v>
      </c>
      <c r="AI28" s="95" t="e">
        <f t="shared" si="6"/>
        <v>#VALUE!</v>
      </c>
      <c r="AJ28" s="95" t="e">
        <f t="shared" si="6"/>
        <v>#VALUE!</v>
      </c>
      <c r="AK28" s="95" t="e">
        <f t="shared" si="6"/>
        <v>#VALUE!</v>
      </c>
      <c r="AL28" s="95" t="e">
        <f t="shared" si="6"/>
        <v>#VALUE!</v>
      </c>
      <c r="AM28" s="95" t="e">
        <f t="shared" si="6"/>
        <v>#VALUE!</v>
      </c>
      <c r="AN28" s="95" t="e">
        <f t="shared" si="6"/>
        <v>#VALUE!</v>
      </c>
      <c r="AO28" s="95" t="e">
        <f t="shared" si="6"/>
        <v>#VALUE!</v>
      </c>
      <c r="AP28" s="95" t="e">
        <f t="shared" si="6"/>
        <v>#VALUE!</v>
      </c>
      <c r="AQ28" s="95" t="e">
        <f t="shared" si="6"/>
        <v>#VALUE!</v>
      </c>
      <c r="AR28" s="95" t="e">
        <f t="shared" si="6"/>
        <v>#VALUE!</v>
      </c>
      <c r="AS28" s="95" t="e">
        <f t="shared" si="6"/>
        <v>#VALUE!</v>
      </c>
      <c r="AT28" s="95" t="e">
        <f t="shared" si="6"/>
        <v>#VALUE!</v>
      </c>
      <c r="AU28" s="95" t="e">
        <f t="shared" si="6"/>
        <v>#VALUE!</v>
      </c>
      <c r="AV28" s="95" t="e">
        <f t="shared" si="6"/>
        <v>#VALUE!</v>
      </c>
      <c r="AW28" s="95" t="e">
        <f t="shared" si="6"/>
        <v>#VALUE!</v>
      </c>
      <c r="AX28" s="95" t="e">
        <f t="shared" si="6"/>
        <v>#VALUE!</v>
      </c>
      <c r="AY28" s="95" t="e">
        <f t="shared" si="6"/>
        <v>#VALUE!</v>
      </c>
      <c r="AZ28" s="95" t="e">
        <f t="shared" si="6"/>
        <v>#VALUE!</v>
      </c>
      <c r="BA28" s="95" t="e">
        <f t="shared" si="6"/>
        <v>#VALUE!</v>
      </c>
      <c r="BB28" s="95" t="e">
        <f t="shared" si="6"/>
        <v>#VALUE!</v>
      </c>
      <c r="BC28" s="95" t="e">
        <f t="shared" si="6"/>
        <v>#VALUE!</v>
      </c>
      <c r="BD28" s="95" t="e">
        <f t="shared" si="6"/>
        <v>#VALUE!</v>
      </c>
      <c r="BE28" s="95" t="e">
        <f t="shared" si="6"/>
        <v>#VALUE!</v>
      </c>
      <c r="BF28" s="95" t="e">
        <f t="shared" si="6"/>
        <v>#VALUE!</v>
      </c>
      <c r="BG28" s="95" t="e">
        <f t="shared" si="6"/>
        <v>#VALUE!</v>
      </c>
      <c r="BH28" s="95" t="e">
        <f t="shared" si="6"/>
        <v>#VALUE!</v>
      </c>
      <c r="BI28" s="95" t="e">
        <f t="shared" si="6"/>
        <v>#VALUE!</v>
      </c>
      <c r="BJ28" s="95" t="e">
        <f t="shared" si="6"/>
        <v>#VALUE!</v>
      </c>
      <c r="BK28" s="95" t="e">
        <f t="shared" si="6"/>
        <v>#VALUE!</v>
      </c>
    </row>
    <row r="29" s="77" customFormat="1" ht="31.5" customHeight="1">
      <c r="A29" s="78" t="s">
        <v>34</v>
      </c>
      <c r="B29" s="79"/>
      <c r="C29" s="80">
        <v>0.10000000000000001</v>
      </c>
      <c r="D29" s="81">
        <f>D30*$C30</f>
        <v>0</v>
      </c>
      <c r="E29" s="81">
        <f t="shared" ref="E29:BK29" si="7">E30*$C30</f>
        <v>0</v>
      </c>
      <c r="F29" s="81">
        <f t="shared" si="7"/>
        <v>0</v>
      </c>
      <c r="G29" s="81">
        <f t="shared" si="7"/>
        <v>0</v>
      </c>
      <c r="H29" s="81">
        <f t="shared" si="7"/>
        <v>0</v>
      </c>
      <c r="I29" s="81">
        <f t="shared" si="7"/>
        <v>0</v>
      </c>
      <c r="J29" s="81">
        <f t="shared" si="7"/>
        <v>0</v>
      </c>
      <c r="K29" s="81">
        <f t="shared" si="7"/>
        <v>0</v>
      </c>
      <c r="L29" s="81">
        <f t="shared" si="7"/>
        <v>0</v>
      </c>
      <c r="M29" s="81">
        <f t="shared" si="7"/>
        <v>0</v>
      </c>
      <c r="N29" s="81">
        <f t="shared" si="7"/>
        <v>0</v>
      </c>
      <c r="O29" s="81">
        <f t="shared" si="7"/>
        <v>0</v>
      </c>
      <c r="P29" s="81">
        <f t="shared" si="7"/>
        <v>0</v>
      </c>
      <c r="Q29" s="81">
        <f t="shared" si="7"/>
        <v>0</v>
      </c>
      <c r="R29" s="81">
        <f t="shared" si="7"/>
        <v>0</v>
      </c>
      <c r="S29" s="81">
        <f t="shared" si="7"/>
        <v>0</v>
      </c>
      <c r="T29" s="81">
        <f t="shared" si="7"/>
        <v>0</v>
      </c>
      <c r="U29" s="81">
        <f t="shared" si="7"/>
        <v>0</v>
      </c>
      <c r="V29" s="81">
        <f t="shared" si="7"/>
        <v>0</v>
      </c>
      <c r="W29" s="81">
        <f t="shared" si="7"/>
        <v>0</v>
      </c>
      <c r="X29" s="81">
        <f t="shared" si="7"/>
        <v>3</v>
      </c>
      <c r="Y29" s="81">
        <f t="shared" si="7"/>
        <v>3</v>
      </c>
      <c r="Z29" s="81">
        <f t="shared" si="7"/>
        <v>3</v>
      </c>
      <c r="AA29" s="81">
        <f t="shared" si="7"/>
        <v>3</v>
      </c>
      <c r="AB29" s="81">
        <f t="shared" si="7"/>
        <v>3</v>
      </c>
      <c r="AC29" s="81">
        <f t="shared" si="7"/>
        <v>3</v>
      </c>
      <c r="AD29" s="81">
        <f t="shared" si="7"/>
        <v>3</v>
      </c>
      <c r="AE29" s="81">
        <f t="shared" si="7"/>
        <v>3</v>
      </c>
      <c r="AF29" s="81">
        <f t="shared" si="7"/>
        <v>3</v>
      </c>
      <c r="AG29" s="81">
        <f t="shared" si="7"/>
        <v>3</v>
      </c>
      <c r="AH29" s="81">
        <f t="shared" si="7"/>
        <v>3</v>
      </c>
      <c r="AI29" s="81">
        <f t="shared" si="7"/>
        <v>3</v>
      </c>
      <c r="AJ29" s="81">
        <f t="shared" si="7"/>
        <v>3</v>
      </c>
      <c r="AK29" s="81">
        <f t="shared" si="7"/>
        <v>3</v>
      </c>
      <c r="AL29" s="81">
        <f t="shared" si="7"/>
        <v>3</v>
      </c>
      <c r="AM29" s="81">
        <f t="shared" si="7"/>
        <v>3</v>
      </c>
      <c r="AN29" s="81">
        <f t="shared" si="7"/>
        <v>3</v>
      </c>
      <c r="AO29" s="81">
        <f t="shared" si="7"/>
        <v>3</v>
      </c>
      <c r="AP29" s="81">
        <f t="shared" si="7"/>
        <v>3</v>
      </c>
      <c r="AQ29" s="81">
        <f t="shared" si="7"/>
        <v>3</v>
      </c>
      <c r="AR29" s="81">
        <f t="shared" si="7"/>
        <v>3</v>
      </c>
      <c r="AS29" s="81">
        <f t="shared" si="7"/>
        <v>3</v>
      </c>
      <c r="AT29" s="81">
        <f t="shared" si="7"/>
        <v>3</v>
      </c>
      <c r="AU29" s="81">
        <f t="shared" si="7"/>
        <v>3</v>
      </c>
      <c r="AV29" s="81">
        <f t="shared" si="7"/>
        <v>3</v>
      </c>
      <c r="AW29" s="81">
        <f t="shared" si="7"/>
        <v>3</v>
      </c>
      <c r="AX29" s="81">
        <f t="shared" si="7"/>
        <v>3</v>
      </c>
      <c r="AY29" s="81">
        <f t="shared" si="7"/>
        <v>3</v>
      </c>
      <c r="AZ29" s="81">
        <f t="shared" si="7"/>
        <v>3</v>
      </c>
      <c r="BA29" s="81">
        <f t="shared" si="7"/>
        <v>3</v>
      </c>
      <c r="BB29" s="81">
        <f t="shared" si="7"/>
        <v>3</v>
      </c>
      <c r="BC29" s="81">
        <f t="shared" si="7"/>
        <v>3</v>
      </c>
      <c r="BD29" s="81">
        <f t="shared" si="7"/>
        <v>3</v>
      </c>
      <c r="BE29" s="81">
        <f t="shared" si="7"/>
        <v>3</v>
      </c>
      <c r="BF29" s="81">
        <f t="shared" si="7"/>
        <v>3</v>
      </c>
      <c r="BG29" s="81">
        <f t="shared" si="7"/>
        <v>3</v>
      </c>
      <c r="BH29" s="81">
        <f t="shared" si="7"/>
        <v>3</v>
      </c>
      <c r="BI29" s="81">
        <f t="shared" si="7"/>
        <v>3</v>
      </c>
      <c r="BJ29" s="81">
        <f t="shared" si="7"/>
        <v>3</v>
      </c>
      <c r="BK29" s="81">
        <f t="shared" si="7"/>
        <v>3</v>
      </c>
    </row>
    <row r="30" s="77" customFormat="1" ht="31.5" customHeight="1">
      <c r="A30" s="87" t="s">
        <v>35</v>
      </c>
      <c r="B30" s="88"/>
      <c r="C30" s="89">
        <v>1</v>
      </c>
      <c r="D30" s="90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>
        <v>3</v>
      </c>
      <c r="Y30" s="91">
        <v>3</v>
      </c>
      <c r="Z30" s="91">
        <v>3</v>
      </c>
      <c r="AA30" s="91">
        <v>3</v>
      </c>
      <c r="AB30" s="91">
        <v>3</v>
      </c>
      <c r="AC30" s="91">
        <v>3</v>
      </c>
      <c r="AD30" s="91">
        <v>3</v>
      </c>
      <c r="AE30" s="91">
        <v>3</v>
      </c>
      <c r="AF30" s="91">
        <v>3</v>
      </c>
      <c r="AG30" s="91">
        <v>3</v>
      </c>
      <c r="AH30" s="91">
        <v>3</v>
      </c>
      <c r="AI30" s="91">
        <v>3</v>
      </c>
      <c r="AJ30" s="91">
        <v>3</v>
      </c>
      <c r="AK30" s="91">
        <v>3</v>
      </c>
      <c r="AL30" s="91">
        <v>3</v>
      </c>
      <c r="AM30" s="91">
        <v>3</v>
      </c>
      <c r="AN30" s="91">
        <v>3</v>
      </c>
      <c r="AO30" s="91">
        <v>3</v>
      </c>
      <c r="AP30" s="91">
        <v>3</v>
      </c>
      <c r="AQ30" s="91">
        <v>3</v>
      </c>
      <c r="AR30" s="91">
        <v>3</v>
      </c>
      <c r="AS30" s="91">
        <v>3</v>
      </c>
      <c r="AT30" s="91">
        <v>3</v>
      </c>
      <c r="AU30" s="91">
        <v>3</v>
      </c>
      <c r="AV30" s="91">
        <v>3</v>
      </c>
      <c r="AW30" s="91">
        <v>3</v>
      </c>
      <c r="AX30" s="91">
        <v>3</v>
      </c>
      <c r="AY30" s="91">
        <v>3</v>
      </c>
      <c r="AZ30" s="91">
        <v>3</v>
      </c>
      <c r="BA30" s="91">
        <v>3</v>
      </c>
      <c r="BB30" s="91">
        <v>3</v>
      </c>
      <c r="BC30" s="91">
        <v>3</v>
      </c>
      <c r="BD30" s="91">
        <v>3</v>
      </c>
      <c r="BE30" s="91">
        <v>3</v>
      </c>
      <c r="BF30" s="91">
        <v>3</v>
      </c>
      <c r="BG30" s="91">
        <v>3</v>
      </c>
      <c r="BH30" s="91">
        <v>3</v>
      </c>
      <c r="BI30" s="91">
        <v>3</v>
      </c>
      <c r="BJ30" s="91">
        <v>3</v>
      </c>
      <c r="BK30" s="91">
        <v>3</v>
      </c>
    </row>
    <row r="31" s="77" customFormat="1" ht="31.5" customHeight="1">
      <c r="A31" s="92" t="s">
        <v>33</v>
      </c>
      <c r="B31" s="93"/>
      <c r="C31" s="94">
        <f>C29</f>
        <v>0.10000000000000001</v>
      </c>
      <c r="D31" s="95">
        <f>D29*$C31</f>
        <v>0</v>
      </c>
      <c r="E31" s="95">
        <f t="shared" ref="E31:W31" si="8">E29*$C31</f>
        <v>0</v>
      </c>
      <c r="F31" s="95">
        <f t="shared" si="8"/>
        <v>0</v>
      </c>
      <c r="G31" s="95">
        <f t="shared" si="8"/>
        <v>0</v>
      </c>
      <c r="H31" s="95">
        <f t="shared" si="8"/>
        <v>0</v>
      </c>
      <c r="I31" s="95">
        <f t="shared" si="8"/>
        <v>0</v>
      </c>
      <c r="J31" s="95">
        <f t="shared" si="8"/>
        <v>0</v>
      </c>
      <c r="K31" s="95">
        <f t="shared" si="8"/>
        <v>0</v>
      </c>
      <c r="L31" s="95">
        <f t="shared" si="8"/>
        <v>0</v>
      </c>
      <c r="M31" s="95">
        <f t="shared" si="8"/>
        <v>0</v>
      </c>
      <c r="N31" s="95">
        <f t="shared" si="8"/>
        <v>0</v>
      </c>
      <c r="O31" s="95">
        <f t="shared" si="8"/>
        <v>0</v>
      </c>
      <c r="P31" s="95">
        <f t="shared" si="8"/>
        <v>0</v>
      </c>
      <c r="Q31" s="95">
        <f t="shared" si="8"/>
        <v>0</v>
      </c>
      <c r="R31" s="95">
        <f t="shared" si="8"/>
        <v>0</v>
      </c>
      <c r="S31" s="95">
        <f t="shared" si="8"/>
        <v>0</v>
      </c>
      <c r="T31" s="95">
        <f t="shared" si="8"/>
        <v>0</v>
      </c>
      <c r="U31" s="95">
        <f t="shared" si="8"/>
        <v>0</v>
      </c>
      <c r="V31" s="95">
        <f t="shared" si="8"/>
        <v>0</v>
      </c>
      <c r="W31" s="95">
        <f t="shared" si="8"/>
        <v>0</v>
      </c>
      <c r="X31" s="96" t="s">
        <v>23</v>
      </c>
      <c r="Y31" s="96" t="s">
        <v>23</v>
      </c>
      <c r="Z31" s="96" t="s">
        <v>23</v>
      </c>
      <c r="AA31" s="96" t="s">
        <v>23</v>
      </c>
      <c r="AB31" s="96" t="s">
        <v>23</v>
      </c>
      <c r="AC31" s="96" t="s">
        <v>23</v>
      </c>
      <c r="AD31" s="96" t="s">
        <v>23</v>
      </c>
      <c r="AE31" s="96" t="s">
        <v>23</v>
      </c>
      <c r="AF31" s="96" t="s">
        <v>23</v>
      </c>
      <c r="AG31" s="96" t="s">
        <v>23</v>
      </c>
      <c r="AH31" s="96" t="s">
        <v>23</v>
      </c>
      <c r="AI31" s="96" t="s">
        <v>23</v>
      </c>
      <c r="AJ31" s="96" t="s">
        <v>23</v>
      </c>
      <c r="AK31" s="96" t="s">
        <v>23</v>
      </c>
      <c r="AL31" s="96" t="s">
        <v>23</v>
      </c>
      <c r="AM31" s="96" t="s">
        <v>23</v>
      </c>
      <c r="AN31" s="96" t="s">
        <v>23</v>
      </c>
      <c r="AO31" s="96" t="s">
        <v>23</v>
      </c>
      <c r="AP31" s="96" t="s">
        <v>23</v>
      </c>
      <c r="AQ31" s="96" t="s">
        <v>23</v>
      </c>
      <c r="AR31" s="96" t="s">
        <v>23</v>
      </c>
      <c r="AS31" s="96" t="s">
        <v>23</v>
      </c>
      <c r="AT31" s="96" t="s">
        <v>23</v>
      </c>
      <c r="AU31" s="96" t="s">
        <v>23</v>
      </c>
      <c r="AV31" s="96" t="s">
        <v>23</v>
      </c>
      <c r="AW31" s="96" t="s">
        <v>23</v>
      </c>
      <c r="AX31" s="96" t="s">
        <v>23</v>
      </c>
      <c r="AY31" s="96" t="s">
        <v>23</v>
      </c>
      <c r="AZ31" s="96" t="s">
        <v>23</v>
      </c>
      <c r="BA31" s="96" t="s">
        <v>23</v>
      </c>
      <c r="BB31" s="96" t="s">
        <v>23</v>
      </c>
      <c r="BC31" s="96" t="s">
        <v>23</v>
      </c>
      <c r="BD31" s="96" t="s">
        <v>23</v>
      </c>
      <c r="BE31" s="96" t="s">
        <v>23</v>
      </c>
      <c r="BF31" s="96" t="s">
        <v>23</v>
      </c>
      <c r="BG31" s="96" t="s">
        <v>23</v>
      </c>
      <c r="BH31" s="96" t="s">
        <v>23</v>
      </c>
      <c r="BI31" s="96" t="s">
        <v>23</v>
      </c>
      <c r="BJ31" s="96" t="s">
        <v>23</v>
      </c>
      <c r="BK31" s="96" t="s">
        <v>23</v>
      </c>
    </row>
    <row r="32" s="77" customFormat="1" ht="31.5" hidden="1" customHeight="1">
      <c r="A32" s="78" t="s">
        <v>36</v>
      </c>
      <c r="B32" s="79"/>
      <c r="C32" s="80"/>
      <c r="D32" s="81">
        <f>SUM(D33*$C33,D34*$C34,D35*$C35)</f>
        <v>0</v>
      </c>
      <c r="E32" s="81">
        <f t="shared" ref="E32:W32" si="9">SUM(E33*$C33,E34*$C34,E35*$C35)</f>
        <v>0</v>
      </c>
      <c r="F32" s="81">
        <f t="shared" si="9"/>
        <v>0</v>
      </c>
      <c r="G32" s="81">
        <f t="shared" si="9"/>
        <v>0</v>
      </c>
      <c r="H32" s="81">
        <f t="shared" si="9"/>
        <v>0</v>
      </c>
      <c r="I32" s="81">
        <f t="shared" si="9"/>
        <v>0</v>
      </c>
      <c r="J32" s="81">
        <f t="shared" si="9"/>
        <v>0</v>
      </c>
      <c r="K32" s="81">
        <f t="shared" si="9"/>
        <v>0</v>
      </c>
      <c r="L32" s="81">
        <f t="shared" si="9"/>
        <v>0</v>
      </c>
      <c r="M32" s="81">
        <f t="shared" si="9"/>
        <v>0</v>
      </c>
      <c r="N32" s="81">
        <f t="shared" si="9"/>
        <v>0</v>
      </c>
      <c r="O32" s="81">
        <f t="shared" si="9"/>
        <v>0</v>
      </c>
      <c r="P32" s="81">
        <f t="shared" si="9"/>
        <v>0</v>
      </c>
      <c r="Q32" s="81">
        <f t="shared" si="9"/>
        <v>0</v>
      </c>
      <c r="R32" s="81">
        <f t="shared" si="9"/>
        <v>0</v>
      </c>
      <c r="S32" s="81">
        <f t="shared" si="9"/>
        <v>0</v>
      </c>
      <c r="T32" s="81">
        <f t="shared" si="9"/>
        <v>0</v>
      </c>
      <c r="U32" s="81">
        <f t="shared" si="9"/>
        <v>0</v>
      </c>
      <c r="V32" s="81">
        <f t="shared" si="9"/>
        <v>0</v>
      </c>
      <c r="W32" s="81">
        <f t="shared" si="9"/>
        <v>0</v>
      </c>
      <c r="X32" s="81" t="e">
        <f t="shared" ref="X32:BK32" si="10">SUM(X33*W33,X34*W34,X35*W35)</f>
        <v>#VALUE!</v>
      </c>
      <c r="Y32" s="81" t="e">
        <f t="shared" si="10"/>
        <v>#VALUE!</v>
      </c>
      <c r="Z32" s="81" t="e">
        <f t="shared" si="10"/>
        <v>#VALUE!</v>
      </c>
      <c r="AA32" s="81" t="e">
        <f t="shared" si="10"/>
        <v>#VALUE!</v>
      </c>
      <c r="AB32" s="81" t="e">
        <f t="shared" si="10"/>
        <v>#VALUE!</v>
      </c>
      <c r="AC32" s="81" t="e">
        <f t="shared" si="10"/>
        <v>#VALUE!</v>
      </c>
      <c r="AD32" s="81" t="e">
        <f t="shared" si="10"/>
        <v>#VALUE!</v>
      </c>
      <c r="AE32" s="81" t="e">
        <f t="shared" si="10"/>
        <v>#VALUE!</v>
      </c>
      <c r="AF32" s="81" t="e">
        <f t="shared" si="10"/>
        <v>#VALUE!</v>
      </c>
      <c r="AG32" s="81" t="e">
        <f t="shared" si="10"/>
        <v>#VALUE!</v>
      </c>
      <c r="AH32" s="81" t="e">
        <f t="shared" si="10"/>
        <v>#VALUE!</v>
      </c>
      <c r="AI32" s="81" t="e">
        <f t="shared" si="10"/>
        <v>#VALUE!</v>
      </c>
      <c r="AJ32" s="81" t="e">
        <f t="shared" si="10"/>
        <v>#VALUE!</v>
      </c>
      <c r="AK32" s="81" t="e">
        <f t="shared" si="10"/>
        <v>#VALUE!</v>
      </c>
      <c r="AL32" s="81" t="e">
        <f t="shared" si="10"/>
        <v>#VALUE!</v>
      </c>
      <c r="AM32" s="81" t="e">
        <f t="shared" si="10"/>
        <v>#VALUE!</v>
      </c>
      <c r="AN32" s="81" t="e">
        <f t="shared" si="10"/>
        <v>#VALUE!</v>
      </c>
      <c r="AO32" s="81" t="e">
        <f t="shared" si="10"/>
        <v>#VALUE!</v>
      </c>
      <c r="AP32" s="81" t="e">
        <f t="shared" si="10"/>
        <v>#VALUE!</v>
      </c>
      <c r="AQ32" s="81" t="e">
        <f t="shared" si="10"/>
        <v>#VALUE!</v>
      </c>
      <c r="AR32" s="81" t="e">
        <f t="shared" si="10"/>
        <v>#VALUE!</v>
      </c>
      <c r="AS32" s="81" t="e">
        <f t="shared" si="10"/>
        <v>#VALUE!</v>
      </c>
      <c r="AT32" s="81" t="e">
        <f t="shared" si="10"/>
        <v>#VALUE!</v>
      </c>
      <c r="AU32" s="81" t="e">
        <f t="shared" si="10"/>
        <v>#VALUE!</v>
      </c>
      <c r="AV32" s="81" t="e">
        <f t="shared" si="10"/>
        <v>#VALUE!</v>
      </c>
      <c r="AW32" s="81" t="e">
        <f t="shared" si="10"/>
        <v>#VALUE!</v>
      </c>
      <c r="AX32" s="81" t="e">
        <f t="shared" si="10"/>
        <v>#VALUE!</v>
      </c>
      <c r="AY32" s="81" t="e">
        <f t="shared" si="10"/>
        <v>#VALUE!</v>
      </c>
      <c r="AZ32" s="81" t="e">
        <f t="shared" si="10"/>
        <v>#VALUE!</v>
      </c>
      <c r="BA32" s="81" t="e">
        <f t="shared" si="10"/>
        <v>#VALUE!</v>
      </c>
      <c r="BB32" s="81" t="e">
        <f t="shared" si="10"/>
        <v>#VALUE!</v>
      </c>
      <c r="BC32" s="81" t="e">
        <f t="shared" si="10"/>
        <v>#VALUE!</v>
      </c>
      <c r="BD32" s="81" t="e">
        <f t="shared" si="10"/>
        <v>#VALUE!</v>
      </c>
      <c r="BE32" s="81" t="e">
        <f t="shared" si="10"/>
        <v>#VALUE!</v>
      </c>
      <c r="BF32" s="81" t="e">
        <f t="shared" si="10"/>
        <v>#VALUE!</v>
      </c>
      <c r="BG32" s="81" t="e">
        <f t="shared" si="10"/>
        <v>#VALUE!</v>
      </c>
      <c r="BH32" s="81" t="e">
        <f t="shared" si="10"/>
        <v>#VALUE!</v>
      </c>
      <c r="BI32" s="81" t="e">
        <f t="shared" si="10"/>
        <v>#VALUE!</v>
      </c>
      <c r="BJ32" s="81" t="e">
        <f t="shared" si="10"/>
        <v>#VALUE!</v>
      </c>
      <c r="BK32" s="81" t="e">
        <f t="shared" si="10"/>
        <v>#VALUE!</v>
      </c>
    </row>
    <row r="33" s="77" customFormat="1" ht="39.950000000000003" hidden="1" customHeight="1">
      <c r="A33" s="87" t="s">
        <v>37</v>
      </c>
      <c r="B33" s="88"/>
      <c r="C33" s="89">
        <v>0.40000000000000002</v>
      </c>
      <c r="D33" s="90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 t="s">
        <v>23</v>
      </c>
      <c r="Y33" s="91" t="s">
        <v>23</v>
      </c>
      <c r="Z33" s="91" t="s">
        <v>23</v>
      </c>
      <c r="AA33" s="91" t="s">
        <v>23</v>
      </c>
      <c r="AB33" s="91" t="s">
        <v>23</v>
      </c>
      <c r="AC33" s="91" t="s">
        <v>23</v>
      </c>
      <c r="AD33" s="91" t="s">
        <v>23</v>
      </c>
      <c r="AE33" s="91" t="s">
        <v>23</v>
      </c>
      <c r="AF33" s="91" t="s">
        <v>23</v>
      </c>
      <c r="AG33" s="91" t="s">
        <v>23</v>
      </c>
      <c r="AH33" s="91" t="s">
        <v>23</v>
      </c>
      <c r="AI33" s="91" t="s">
        <v>23</v>
      </c>
      <c r="AJ33" s="91" t="s">
        <v>23</v>
      </c>
      <c r="AK33" s="91" t="s">
        <v>23</v>
      </c>
      <c r="AL33" s="91" t="s">
        <v>23</v>
      </c>
      <c r="AM33" s="91" t="s">
        <v>23</v>
      </c>
      <c r="AN33" s="91" t="s">
        <v>23</v>
      </c>
      <c r="AO33" s="91" t="s">
        <v>23</v>
      </c>
      <c r="AP33" s="91" t="s">
        <v>23</v>
      </c>
      <c r="AQ33" s="91" t="s">
        <v>23</v>
      </c>
      <c r="AR33" s="91" t="s">
        <v>23</v>
      </c>
      <c r="AS33" s="91" t="s">
        <v>23</v>
      </c>
      <c r="AT33" s="91" t="s">
        <v>23</v>
      </c>
      <c r="AU33" s="91" t="s">
        <v>23</v>
      </c>
      <c r="AV33" s="91" t="s">
        <v>23</v>
      </c>
      <c r="AW33" s="91" t="s">
        <v>23</v>
      </c>
      <c r="AX33" s="91" t="s">
        <v>23</v>
      </c>
      <c r="AY33" s="91" t="s">
        <v>23</v>
      </c>
      <c r="AZ33" s="91" t="s">
        <v>23</v>
      </c>
      <c r="BA33" s="91" t="s">
        <v>23</v>
      </c>
      <c r="BB33" s="91" t="s">
        <v>23</v>
      </c>
      <c r="BC33" s="91" t="s">
        <v>23</v>
      </c>
      <c r="BD33" s="91" t="s">
        <v>23</v>
      </c>
      <c r="BE33" s="91" t="s">
        <v>23</v>
      </c>
      <c r="BF33" s="91" t="s">
        <v>23</v>
      </c>
      <c r="BG33" s="91" t="s">
        <v>23</v>
      </c>
      <c r="BH33" s="91" t="s">
        <v>23</v>
      </c>
      <c r="BI33" s="91" t="s">
        <v>23</v>
      </c>
      <c r="BJ33" s="91" t="s">
        <v>23</v>
      </c>
      <c r="BK33" s="91" t="s">
        <v>23</v>
      </c>
    </row>
    <row r="34" s="77" customFormat="1" ht="31.5" hidden="1" customHeight="1">
      <c r="A34" s="87" t="s">
        <v>38</v>
      </c>
      <c r="B34" s="88"/>
      <c r="C34" s="89">
        <v>0.29999999999999999</v>
      </c>
      <c r="D34" s="90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 t="s">
        <v>23</v>
      </c>
      <c r="Y34" s="91" t="s">
        <v>23</v>
      </c>
      <c r="Z34" s="91" t="s">
        <v>23</v>
      </c>
      <c r="AA34" s="91" t="s">
        <v>23</v>
      </c>
      <c r="AB34" s="91" t="s">
        <v>23</v>
      </c>
      <c r="AC34" s="91" t="s">
        <v>23</v>
      </c>
      <c r="AD34" s="91" t="s">
        <v>23</v>
      </c>
      <c r="AE34" s="91" t="s">
        <v>23</v>
      </c>
      <c r="AF34" s="91" t="s">
        <v>23</v>
      </c>
      <c r="AG34" s="91" t="s">
        <v>23</v>
      </c>
      <c r="AH34" s="91" t="s">
        <v>23</v>
      </c>
      <c r="AI34" s="91" t="s">
        <v>23</v>
      </c>
      <c r="AJ34" s="91" t="s">
        <v>23</v>
      </c>
      <c r="AK34" s="91" t="s">
        <v>23</v>
      </c>
      <c r="AL34" s="91" t="s">
        <v>23</v>
      </c>
      <c r="AM34" s="91" t="s">
        <v>23</v>
      </c>
      <c r="AN34" s="91" t="s">
        <v>23</v>
      </c>
      <c r="AO34" s="91" t="s">
        <v>23</v>
      </c>
      <c r="AP34" s="91" t="s">
        <v>23</v>
      </c>
      <c r="AQ34" s="91" t="s">
        <v>23</v>
      </c>
      <c r="AR34" s="91" t="s">
        <v>23</v>
      </c>
      <c r="AS34" s="91" t="s">
        <v>23</v>
      </c>
      <c r="AT34" s="91" t="s">
        <v>23</v>
      </c>
      <c r="AU34" s="91" t="s">
        <v>23</v>
      </c>
      <c r="AV34" s="91" t="s">
        <v>23</v>
      </c>
      <c r="AW34" s="91" t="s">
        <v>23</v>
      </c>
      <c r="AX34" s="91" t="s">
        <v>23</v>
      </c>
      <c r="AY34" s="91" t="s">
        <v>23</v>
      </c>
      <c r="AZ34" s="91" t="s">
        <v>23</v>
      </c>
      <c r="BA34" s="91" t="s">
        <v>23</v>
      </c>
      <c r="BB34" s="91" t="s">
        <v>23</v>
      </c>
      <c r="BC34" s="91" t="s">
        <v>23</v>
      </c>
      <c r="BD34" s="91" t="s">
        <v>23</v>
      </c>
      <c r="BE34" s="91" t="s">
        <v>23</v>
      </c>
      <c r="BF34" s="91" t="s">
        <v>23</v>
      </c>
      <c r="BG34" s="91" t="s">
        <v>23</v>
      </c>
      <c r="BH34" s="91" t="s">
        <v>23</v>
      </c>
      <c r="BI34" s="91" t="s">
        <v>23</v>
      </c>
      <c r="BJ34" s="91" t="s">
        <v>23</v>
      </c>
      <c r="BK34" s="91" t="s">
        <v>23</v>
      </c>
    </row>
    <row r="35" s="77" customFormat="1" ht="31.5" hidden="1" customHeight="1">
      <c r="A35" s="87" t="s">
        <v>39</v>
      </c>
      <c r="B35" s="88"/>
      <c r="C35" s="89">
        <v>0.29999999999999999</v>
      </c>
      <c r="D35" s="90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 t="s">
        <v>23</v>
      </c>
      <c r="Y35" s="91" t="s">
        <v>23</v>
      </c>
      <c r="Z35" s="91" t="s">
        <v>23</v>
      </c>
      <c r="AA35" s="91" t="s">
        <v>23</v>
      </c>
      <c r="AB35" s="91" t="s">
        <v>23</v>
      </c>
      <c r="AC35" s="91" t="s">
        <v>23</v>
      </c>
      <c r="AD35" s="91" t="s">
        <v>23</v>
      </c>
      <c r="AE35" s="91" t="s">
        <v>23</v>
      </c>
      <c r="AF35" s="91" t="s">
        <v>23</v>
      </c>
      <c r="AG35" s="91" t="s">
        <v>23</v>
      </c>
      <c r="AH35" s="91" t="s">
        <v>23</v>
      </c>
      <c r="AI35" s="91" t="s">
        <v>23</v>
      </c>
      <c r="AJ35" s="91" t="s">
        <v>23</v>
      </c>
      <c r="AK35" s="91" t="s">
        <v>23</v>
      </c>
      <c r="AL35" s="91" t="s">
        <v>23</v>
      </c>
      <c r="AM35" s="91" t="s">
        <v>23</v>
      </c>
      <c r="AN35" s="91" t="s">
        <v>23</v>
      </c>
      <c r="AO35" s="91" t="s">
        <v>23</v>
      </c>
      <c r="AP35" s="91" t="s">
        <v>23</v>
      </c>
      <c r="AQ35" s="91" t="s">
        <v>23</v>
      </c>
      <c r="AR35" s="91" t="s">
        <v>23</v>
      </c>
      <c r="AS35" s="91" t="s">
        <v>23</v>
      </c>
      <c r="AT35" s="91" t="s">
        <v>23</v>
      </c>
      <c r="AU35" s="91" t="s">
        <v>23</v>
      </c>
      <c r="AV35" s="91" t="s">
        <v>23</v>
      </c>
      <c r="AW35" s="91" t="s">
        <v>23</v>
      </c>
      <c r="AX35" s="91" t="s">
        <v>23</v>
      </c>
      <c r="AY35" s="91" t="s">
        <v>23</v>
      </c>
      <c r="AZ35" s="91" t="s">
        <v>23</v>
      </c>
      <c r="BA35" s="91" t="s">
        <v>23</v>
      </c>
      <c r="BB35" s="91" t="s">
        <v>23</v>
      </c>
      <c r="BC35" s="91" t="s">
        <v>23</v>
      </c>
      <c r="BD35" s="91" t="s">
        <v>23</v>
      </c>
      <c r="BE35" s="91" t="s">
        <v>23</v>
      </c>
      <c r="BF35" s="91" t="s">
        <v>23</v>
      </c>
      <c r="BG35" s="91" t="s">
        <v>23</v>
      </c>
      <c r="BH35" s="91" t="s">
        <v>23</v>
      </c>
      <c r="BI35" s="91" t="s">
        <v>23</v>
      </c>
      <c r="BJ35" s="91" t="s">
        <v>23</v>
      </c>
      <c r="BK35" s="91" t="s">
        <v>23</v>
      </c>
    </row>
    <row r="36" s="77" customFormat="1" ht="31.5" hidden="1" customHeight="1">
      <c r="A36" s="92" t="s">
        <v>33</v>
      </c>
      <c r="B36" s="93"/>
      <c r="C36" s="94">
        <f>C32</f>
        <v>0</v>
      </c>
      <c r="D36" s="95">
        <f>D32*$C36</f>
        <v>0</v>
      </c>
      <c r="E36" s="95">
        <f t="shared" ref="E36:BK36" si="11">E32*$C36</f>
        <v>0</v>
      </c>
      <c r="F36" s="95">
        <f t="shared" si="11"/>
        <v>0</v>
      </c>
      <c r="G36" s="95">
        <f t="shared" si="11"/>
        <v>0</v>
      </c>
      <c r="H36" s="95">
        <f t="shared" si="11"/>
        <v>0</v>
      </c>
      <c r="I36" s="95">
        <f t="shared" si="11"/>
        <v>0</v>
      </c>
      <c r="J36" s="95">
        <f t="shared" si="11"/>
        <v>0</v>
      </c>
      <c r="K36" s="95">
        <f t="shared" si="11"/>
        <v>0</v>
      </c>
      <c r="L36" s="95">
        <f t="shared" si="11"/>
        <v>0</v>
      </c>
      <c r="M36" s="95">
        <f t="shared" si="11"/>
        <v>0</v>
      </c>
      <c r="N36" s="95">
        <f t="shared" si="11"/>
        <v>0</v>
      </c>
      <c r="O36" s="95">
        <f t="shared" si="11"/>
        <v>0</v>
      </c>
      <c r="P36" s="95">
        <f t="shared" si="11"/>
        <v>0</v>
      </c>
      <c r="Q36" s="95">
        <f t="shared" si="11"/>
        <v>0</v>
      </c>
      <c r="R36" s="95">
        <f t="shared" si="11"/>
        <v>0</v>
      </c>
      <c r="S36" s="95">
        <f t="shared" si="11"/>
        <v>0</v>
      </c>
      <c r="T36" s="95">
        <f t="shared" si="11"/>
        <v>0</v>
      </c>
      <c r="U36" s="95">
        <f t="shared" si="11"/>
        <v>0</v>
      </c>
      <c r="V36" s="95">
        <f t="shared" si="11"/>
        <v>0</v>
      </c>
      <c r="W36" s="95">
        <f t="shared" si="11"/>
        <v>0</v>
      </c>
      <c r="X36" s="95" t="e">
        <f t="shared" si="11"/>
        <v>#VALUE!</v>
      </c>
      <c r="Y36" s="95" t="e">
        <f t="shared" si="11"/>
        <v>#VALUE!</v>
      </c>
      <c r="Z36" s="95" t="e">
        <f t="shared" si="11"/>
        <v>#VALUE!</v>
      </c>
      <c r="AA36" s="95" t="e">
        <f t="shared" si="11"/>
        <v>#VALUE!</v>
      </c>
      <c r="AB36" s="95" t="e">
        <f t="shared" si="11"/>
        <v>#VALUE!</v>
      </c>
      <c r="AC36" s="95" t="e">
        <f t="shared" si="11"/>
        <v>#VALUE!</v>
      </c>
      <c r="AD36" s="95" t="e">
        <f t="shared" si="11"/>
        <v>#VALUE!</v>
      </c>
      <c r="AE36" s="95" t="e">
        <f t="shared" si="11"/>
        <v>#VALUE!</v>
      </c>
      <c r="AF36" s="95" t="e">
        <f t="shared" si="11"/>
        <v>#VALUE!</v>
      </c>
      <c r="AG36" s="95" t="e">
        <f t="shared" si="11"/>
        <v>#VALUE!</v>
      </c>
      <c r="AH36" s="95" t="e">
        <f t="shared" si="11"/>
        <v>#VALUE!</v>
      </c>
      <c r="AI36" s="95" t="e">
        <f t="shared" si="11"/>
        <v>#VALUE!</v>
      </c>
      <c r="AJ36" s="95" t="e">
        <f t="shared" si="11"/>
        <v>#VALUE!</v>
      </c>
      <c r="AK36" s="95" t="e">
        <f t="shared" si="11"/>
        <v>#VALUE!</v>
      </c>
      <c r="AL36" s="95" t="e">
        <f t="shared" si="11"/>
        <v>#VALUE!</v>
      </c>
      <c r="AM36" s="95" t="e">
        <f t="shared" si="11"/>
        <v>#VALUE!</v>
      </c>
      <c r="AN36" s="95" t="e">
        <f t="shared" si="11"/>
        <v>#VALUE!</v>
      </c>
      <c r="AO36" s="95" t="e">
        <f t="shared" si="11"/>
        <v>#VALUE!</v>
      </c>
      <c r="AP36" s="95" t="e">
        <f t="shared" si="11"/>
        <v>#VALUE!</v>
      </c>
      <c r="AQ36" s="95" t="e">
        <f t="shared" si="11"/>
        <v>#VALUE!</v>
      </c>
      <c r="AR36" s="95" t="e">
        <f t="shared" si="11"/>
        <v>#VALUE!</v>
      </c>
      <c r="AS36" s="95" t="e">
        <f t="shared" si="11"/>
        <v>#VALUE!</v>
      </c>
      <c r="AT36" s="95" t="e">
        <f t="shared" si="11"/>
        <v>#VALUE!</v>
      </c>
      <c r="AU36" s="95" t="e">
        <f t="shared" si="11"/>
        <v>#VALUE!</v>
      </c>
      <c r="AV36" s="95" t="e">
        <f t="shared" si="11"/>
        <v>#VALUE!</v>
      </c>
      <c r="AW36" s="95" t="e">
        <f t="shared" si="11"/>
        <v>#VALUE!</v>
      </c>
      <c r="AX36" s="95" t="e">
        <f t="shared" si="11"/>
        <v>#VALUE!</v>
      </c>
      <c r="AY36" s="95" t="e">
        <f t="shared" si="11"/>
        <v>#VALUE!</v>
      </c>
      <c r="AZ36" s="95" t="e">
        <f t="shared" si="11"/>
        <v>#VALUE!</v>
      </c>
      <c r="BA36" s="95" t="e">
        <f t="shared" si="11"/>
        <v>#VALUE!</v>
      </c>
      <c r="BB36" s="95" t="e">
        <f t="shared" si="11"/>
        <v>#VALUE!</v>
      </c>
      <c r="BC36" s="95" t="e">
        <f t="shared" si="11"/>
        <v>#VALUE!</v>
      </c>
      <c r="BD36" s="95" t="e">
        <f t="shared" si="11"/>
        <v>#VALUE!</v>
      </c>
      <c r="BE36" s="95" t="e">
        <f t="shared" si="11"/>
        <v>#VALUE!</v>
      </c>
      <c r="BF36" s="95" t="e">
        <f t="shared" si="11"/>
        <v>#VALUE!</v>
      </c>
      <c r="BG36" s="95" t="e">
        <f t="shared" si="11"/>
        <v>#VALUE!</v>
      </c>
      <c r="BH36" s="95" t="e">
        <f t="shared" si="11"/>
        <v>#VALUE!</v>
      </c>
      <c r="BI36" s="95" t="e">
        <f t="shared" si="11"/>
        <v>#VALUE!</v>
      </c>
      <c r="BJ36" s="95" t="e">
        <f t="shared" si="11"/>
        <v>#VALUE!</v>
      </c>
      <c r="BK36" s="95" t="e">
        <f t="shared" si="11"/>
        <v>#VALUE!</v>
      </c>
    </row>
    <row r="37" s="77" customFormat="1" ht="31.5" customHeight="1">
      <c r="A37" s="78" t="s">
        <v>40</v>
      </c>
      <c r="B37" s="79"/>
      <c r="C37" s="80">
        <v>0.5</v>
      </c>
      <c r="D37" s="81">
        <f>SUM(D38*$C38,D39*$C39)</f>
        <v>0</v>
      </c>
      <c r="E37" s="81">
        <f t="shared" ref="E37:W37" si="12">SUM(E38*$C38,E39*$C39)</f>
        <v>0</v>
      </c>
      <c r="F37" s="81">
        <f t="shared" si="12"/>
        <v>0</v>
      </c>
      <c r="G37" s="81">
        <f t="shared" si="12"/>
        <v>0</v>
      </c>
      <c r="H37" s="81">
        <f t="shared" si="12"/>
        <v>0</v>
      </c>
      <c r="I37" s="81">
        <f t="shared" si="12"/>
        <v>0</v>
      </c>
      <c r="J37" s="81">
        <f t="shared" si="12"/>
        <v>0</v>
      </c>
      <c r="K37" s="81">
        <f t="shared" si="12"/>
        <v>0</v>
      </c>
      <c r="L37" s="81">
        <f t="shared" si="12"/>
        <v>0</v>
      </c>
      <c r="M37" s="81">
        <f t="shared" si="12"/>
        <v>0</v>
      </c>
      <c r="N37" s="81">
        <f t="shared" si="12"/>
        <v>0</v>
      </c>
      <c r="O37" s="81">
        <f t="shared" si="12"/>
        <v>0</v>
      </c>
      <c r="P37" s="81">
        <f t="shared" si="12"/>
        <v>0</v>
      </c>
      <c r="Q37" s="81">
        <f t="shared" si="12"/>
        <v>0</v>
      </c>
      <c r="R37" s="81">
        <f t="shared" si="12"/>
        <v>0</v>
      </c>
      <c r="S37" s="81">
        <f t="shared" si="12"/>
        <v>0</v>
      </c>
      <c r="T37" s="81">
        <f t="shared" si="12"/>
        <v>0</v>
      </c>
      <c r="U37" s="81">
        <f t="shared" si="12"/>
        <v>0</v>
      </c>
      <c r="V37" s="81">
        <f t="shared" si="12"/>
        <v>0</v>
      </c>
      <c r="W37" s="81">
        <f t="shared" si="12"/>
        <v>0</v>
      </c>
      <c r="X37" s="97">
        <v>0</v>
      </c>
      <c r="Y37" s="97">
        <v>0</v>
      </c>
      <c r="Z37" s="97">
        <v>0</v>
      </c>
      <c r="AA37" s="97">
        <v>0</v>
      </c>
      <c r="AB37" s="97">
        <v>0</v>
      </c>
      <c r="AC37" s="97">
        <v>0</v>
      </c>
      <c r="AD37" s="97">
        <v>0</v>
      </c>
      <c r="AE37" s="97">
        <v>0</v>
      </c>
      <c r="AF37" s="97">
        <v>0</v>
      </c>
      <c r="AG37" s="97">
        <v>0</v>
      </c>
      <c r="AH37" s="97">
        <v>0</v>
      </c>
      <c r="AI37" s="97">
        <v>0</v>
      </c>
      <c r="AJ37" s="97">
        <v>0</v>
      </c>
      <c r="AK37" s="97">
        <v>0</v>
      </c>
      <c r="AL37" s="97">
        <v>0</v>
      </c>
      <c r="AM37" s="97">
        <v>0</v>
      </c>
      <c r="AN37" s="97">
        <v>0</v>
      </c>
      <c r="AO37" s="97">
        <v>0</v>
      </c>
      <c r="AP37" s="97">
        <v>0</v>
      </c>
      <c r="AQ37" s="97">
        <v>0</v>
      </c>
      <c r="AR37" s="97">
        <v>0</v>
      </c>
      <c r="AS37" s="97">
        <v>0</v>
      </c>
      <c r="AT37" s="97">
        <v>0</v>
      </c>
      <c r="AU37" s="97">
        <v>0</v>
      </c>
      <c r="AV37" s="97">
        <v>0</v>
      </c>
      <c r="AW37" s="97">
        <v>0</v>
      </c>
      <c r="AX37" s="97">
        <v>0</v>
      </c>
      <c r="AY37" s="97">
        <v>0</v>
      </c>
      <c r="AZ37" s="97">
        <v>0</v>
      </c>
      <c r="BA37" s="97">
        <v>0</v>
      </c>
      <c r="BB37" s="97">
        <v>0</v>
      </c>
      <c r="BC37" s="97">
        <v>0</v>
      </c>
      <c r="BD37" s="97">
        <v>0</v>
      </c>
      <c r="BE37" s="97">
        <v>0</v>
      </c>
      <c r="BF37" s="97">
        <v>0</v>
      </c>
      <c r="BG37" s="97">
        <v>0</v>
      </c>
      <c r="BH37" s="97">
        <v>0</v>
      </c>
      <c r="BI37" s="97">
        <v>0</v>
      </c>
      <c r="BJ37" s="97">
        <v>0</v>
      </c>
      <c r="BK37" s="97">
        <v>0</v>
      </c>
    </row>
    <row r="38" s="77" customFormat="1" ht="31.5" customHeight="1">
      <c r="A38" s="87" t="s">
        <v>41</v>
      </c>
      <c r="B38" s="88"/>
      <c r="C38" s="89">
        <v>1</v>
      </c>
      <c r="D38" s="90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1"/>
      <c r="BG38" s="91"/>
      <c r="BH38" s="91"/>
      <c r="BI38" s="91"/>
      <c r="BJ38" s="91"/>
      <c r="BK38" s="91"/>
    </row>
    <row r="39" s="77" customFormat="1" ht="48.75" hidden="1" customHeight="1">
      <c r="A39" s="87"/>
      <c r="B39" s="88"/>
      <c r="C39" s="89"/>
      <c r="D39" s="90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91"/>
      <c r="BJ39" s="91"/>
      <c r="BK39" s="91"/>
    </row>
    <row r="40" s="77" customFormat="1" ht="31.5" customHeight="1">
      <c r="A40" s="92" t="s">
        <v>33</v>
      </c>
      <c r="B40" s="93"/>
      <c r="C40" s="94">
        <f>C37</f>
        <v>0.5</v>
      </c>
      <c r="D40" s="95">
        <f>D37*$C40</f>
        <v>0</v>
      </c>
      <c r="E40" s="95">
        <f t="shared" ref="E40:BK40" si="13">E37*$C40</f>
        <v>0</v>
      </c>
      <c r="F40" s="95">
        <f t="shared" si="13"/>
        <v>0</v>
      </c>
      <c r="G40" s="95">
        <f t="shared" si="13"/>
        <v>0</v>
      </c>
      <c r="H40" s="95">
        <f t="shared" si="13"/>
        <v>0</v>
      </c>
      <c r="I40" s="95">
        <f t="shared" si="13"/>
        <v>0</v>
      </c>
      <c r="J40" s="95">
        <f t="shared" si="13"/>
        <v>0</v>
      </c>
      <c r="K40" s="95">
        <f t="shared" si="13"/>
        <v>0</v>
      </c>
      <c r="L40" s="95">
        <f t="shared" si="13"/>
        <v>0</v>
      </c>
      <c r="M40" s="95">
        <f t="shared" si="13"/>
        <v>0</v>
      </c>
      <c r="N40" s="95">
        <f t="shared" si="13"/>
        <v>0</v>
      </c>
      <c r="O40" s="95">
        <f t="shared" si="13"/>
        <v>0</v>
      </c>
      <c r="P40" s="95">
        <f t="shared" si="13"/>
        <v>0</v>
      </c>
      <c r="Q40" s="95">
        <f t="shared" si="13"/>
        <v>0</v>
      </c>
      <c r="R40" s="95">
        <f t="shared" si="13"/>
        <v>0</v>
      </c>
      <c r="S40" s="95">
        <f t="shared" si="13"/>
        <v>0</v>
      </c>
      <c r="T40" s="95">
        <f t="shared" si="13"/>
        <v>0</v>
      </c>
      <c r="U40" s="95">
        <f t="shared" si="13"/>
        <v>0</v>
      </c>
      <c r="V40" s="95">
        <f t="shared" si="13"/>
        <v>0</v>
      </c>
      <c r="W40" s="95">
        <f t="shared" si="13"/>
        <v>0</v>
      </c>
      <c r="X40" s="95">
        <f t="shared" si="13"/>
        <v>0</v>
      </c>
      <c r="Y40" s="95">
        <f t="shared" si="13"/>
        <v>0</v>
      </c>
      <c r="Z40" s="95">
        <f t="shared" si="13"/>
        <v>0</v>
      </c>
      <c r="AA40" s="95">
        <f t="shared" si="13"/>
        <v>0</v>
      </c>
      <c r="AB40" s="95">
        <f t="shared" si="13"/>
        <v>0</v>
      </c>
      <c r="AC40" s="95">
        <f t="shared" si="13"/>
        <v>0</v>
      </c>
      <c r="AD40" s="95">
        <f t="shared" si="13"/>
        <v>0</v>
      </c>
      <c r="AE40" s="95">
        <f t="shared" si="13"/>
        <v>0</v>
      </c>
      <c r="AF40" s="95">
        <f t="shared" si="13"/>
        <v>0</v>
      </c>
      <c r="AG40" s="95">
        <f t="shared" si="13"/>
        <v>0</v>
      </c>
      <c r="AH40" s="95">
        <f t="shared" si="13"/>
        <v>0</v>
      </c>
      <c r="AI40" s="95">
        <f t="shared" si="13"/>
        <v>0</v>
      </c>
      <c r="AJ40" s="95">
        <f t="shared" si="13"/>
        <v>0</v>
      </c>
      <c r="AK40" s="95">
        <f t="shared" si="13"/>
        <v>0</v>
      </c>
      <c r="AL40" s="95">
        <f t="shared" si="13"/>
        <v>0</v>
      </c>
      <c r="AM40" s="95">
        <f t="shared" si="13"/>
        <v>0</v>
      </c>
      <c r="AN40" s="95">
        <f t="shared" si="13"/>
        <v>0</v>
      </c>
      <c r="AO40" s="95">
        <f t="shared" si="13"/>
        <v>0</v>
      </c>
      <c r="AP40" s="95">
        <f t="shared" si="13"/>
        <v>0</v>
      </c>
      <c r="AQ40" s="95">
        <f t="shared" si="13"/>
        <v>0</v>
      </c>
      <c r="AR40" s="95">
        <f t="shared" si="13"/>
        <v>0</v>
      </c>
      <c r="AS40" s="95">
        <f t="shared" si="13"/>
        <v>0</v>
      </c>
      <c r="AT40" s="95">
        <f t="shared" si="13"/>
        <v>0</v>
      </c>
      <c r="AU40" s="95">
        <f t="shared" si="13"/>
        <v>0</v>
      </c>
      <c r="AV40" s="95">
        <f t="shared" si="13"/>
        <v>0</v>
      </c>
      <c r="AW40" s="95">
        <f t="shared" si="13"/>
        <v>0</v>
      </c>
      <c r="AX40" s="95">
        <f t="shared" si="13"/>
        <v>0</v>
      </c>
      <c r="AY40" s="95">
        <f t="shared" si="13"/>
        <v>0</v>
      </c>
      <c r="AZ40" s="95">
        <f t="shared" si="13"/>
        <v>0</v>
      </c>
      <c r="BA40" s="95">
        <f t="shared" si="13"/>
        <v>0</v>
      </c>
      <c r="BB40" s="95">
        <f t="shared" si="13"/>
        <v>0</v>
      </c>
      <c r="BC40" s="95">
        <f t="shared" si="13"/>
        <v>0</v>
      </c>
      <c r="BD40" s="95">
        <f t="shared" si="13"/>
        <v>0</v>
      </c>
      <c r="BE40" s="95">
        <f t="shared" si="13"/>
        <v>0</v>
      </c>
      <c r="BF40" s="95">
        <f t="shared" si="13"/>
        <v>0</v>
      </c>
      <c r="BG40" s="95">
        <f t="shared" si="13"/>
        <v>0</v>
      </c>
      <c r="BH40" s="95">
        <f t="shared" si="13"/>
        <v>0</v>
      </c>
      <c r="BI40" s="95">
        <f t="shared" si="13"/>
        <v>0</v>
      </c>
      <c r="BJ40" s="95">
        <f t="shared" si="13"/>
        <v>0</v>
      </c>
      <c r="BK40" s="95">
        <f t="shared" si="13"/>
        <v>0</v>
      </c>
    </row>
    <row r="41" s="77" customFormat="1" ht="31.5" customHeight="1">
      <c r="A41" s="98" t="s">
        <v>42</v>
      </c>
      <c r="B41" s="99"/>
      <c r="C41" s="100"/>
      <c r="D41" s="101">
        <f>SUM(D28,D31,D36,D40)</f>
        <v>0</v>
      </c>
      <c r="E41" s="101">
        <f t="shared" ref="E41:W41" si="14">SUM(E28,E31,E36,E40)</f>
        <v>0</v>
      </c>
      <c r="F41" s="101">
        <f t="shared" si="14"/>
        <v>0</v>
      </c>
      <c r="G41" s="101">
        <f t="shared" si="14"/>
        <v>0</v>
      </c>
      <c r="H41" s="101">
        <f t="shared" si="14"/>
        <v>0</v>
      </c>
      <c r="I41" s="101">
        <f t="shared" si="14"/>
        <v>0</v>
      </c>
      <c r="J41" s="101">
        <f t="shared" si="14"/>
        <v>0</v>
      </c>
      <c r="K41" s="101">
        <f t="shared" si="14"/>
        <v>0</v>
      </c>
      <c r="L41" s="101">
        <f t="shared" si="14"/>
        <v>0</v>
      </c>
      <c r="M41" s="101">
        <f t="shared" si="14"/>
        <v>0</v>
      </c>
      <c r="N41" s="101">
        <f t="shared" si="14"/>
        <v>0</v>
      </c>
      <c r="O41" s="101">
        <f t="shared" si="14"/>
        <v>0</v>
      </c>
      <c r="P41" s="101">
        <f t="shared" si="14"/>
        <v>0</v>
      </c>
      <c r="Q41" s="101">
        <f t="shared" si="14"/>
        <v>0</v>
      </c>
      <c r="R41" s="101">
        <f t="shared" si="14"/>
        <v>0</v>
      </c>
      <c r="S41" s="101">
        <f t="shared" si="14"/>
        <v>0</v>
      </c>
      <c r="T41" s="101">
        <f t="shared" si="14"/>
        <v>0</v>
      </c>
      <c r="U41" s="101">
        <f t="shared" si="14"/>
        <v>0</v>
      </c>
      <c r="V41" s="101">
        <f t="shared" si="14"/>
        <v>0</v>
      </c>
      <c r="W41" s="101">
        <f t="shared" si="14"/>
        <v>0</v>
      </c>
      <c r="X41" s="102" t="s">
        <v>23</v>
      </c>
      <c r="Y41" s="102" t="s">
        <v>23</v>
      </c>
      <c r="Z41" s="102" t="s">
        <v>23</v>
      </c>
      <c r="AA41" s="102" t="s">
        <v>23</v>
      </c>
      <c r="AB41" s="102" t="s">
        <v>23</v>
      </c>
      <c r="AC41" s="102" t="s">
        <v>23</v>
      </c>
      <c r="AD41" s="102" t="s">
        <v>23</v>
      </c>
      <c r="AE41" s="102" t="s">
        <v>23</v>
      </c>
      <c r="AF41" s="102" t="s">
        <v>23</v>
      </c>
      <c r="AG41" s="102" t="s">
        <v>23</v>
      </c>
      <c r="AH41" s="102" t="s">
        <v>23</v>
      </c>
      <c r="AI41" s="102" t="s">
        <v>23</v>
      </c>
      <c r="AJ41" s="102" t="s">
        <v>23</v>
      </c>
      <c r="AK41" s="102" t="s">
        <v>23</v>
      </c>
      <c r="AL41" s="102" t="s">
        <v>23</v>
      </c>
      <c r="AM41" s="102" t="s">
        <v>23</v>
      </c>
      <c r="AN41" s="102" t="s">
        <v>23</v>
      </c>
      <c r="AO41" s="102" t="s">
        <v>23</v>
      </c>
      <c r="AP41" s="102" t="s">
        <v>23</v>
      </c>
      <c r="AQ41" s="102" t="s">
        <v>23</v>
      </c>
      <c r="AR41" s="102" t="s">
        <v>23</v>
      </c>
      <c r="AS41" s="102" t="s">
        <v>23</v>
      </c>
      <c r="AT41" s="102" t="s">
        <v>23</v>
      </c>
      <c r="AU41" s="102" t="s">
        <v>23</v>
      </c>
      <c r="AV41" s="102" t="s">
        <v>23</v>
      </c>
      <c r="AW41" s="102" t="s">
        <v>23</v>
      </c>
      <c r="AX41" s="102" t="s">
        <v>23</v>
      </c>
      <c r="AY41" s="102" t="s">
        <v>23</v>
      </c>
      <c r="AZ41" s="102" t="s">
        <v>23</v>
      </c>
      <c r="BA41" s="102" t="s">
        <v>23</v>
      </c>
      <c r="BB41" s="102" t="s">
        <v>23</v>
      </c>
      <c r="BC41" s="102" t="s">
        <v>23</v>
      </c>
      <c r="BD41" s="102" t="s">
        <v>23</v>
      </c>
      <c r="BE41" s="102" t="s">
        <v>23</v>
      </c>
      <c r="BF41" s="102" t="s">
        <v>23</v>
      </c>
      <c r="BG41" s="102" t="s">
        <v>23</v>
      </c>
      <c r="BH41" s="102" t="s">
        <v>23</v>
      </c>
      <c r="BI41" s="102" t="s">
        <v>23</v>
      </c>
      <c r="BJ41" s="102" t="s">
        <v>23</v>
      </c>
      <c r="BK41" s="102" t="s">
        <v>23</v>
      </c>
      <c r="BL41" s="13"/>
      <c r="BM41" s="13"/>
      <c r="BN41" s="13"/>
      <c r="BO41" s="13"/>
      <c r="BP41" s="13"/>
      <c r="BQ41" s="13"/>
      <c r="BR41" s="13"/>
    </row>
    <row r="42" s="77" customFormat="1" ht="31.5" customHeight="1">
      <c r="A42" s="103" t="s">
        <v>43</v>
      </c>
      <c r="B42" s="104"/>
      <c r="C42" s="105"/>
      <c r="D42" s="106"/>
      <c r="E42" s="106"/>
      <c r="F42" s="106"/>
      <c r="G42" s="106" t="s">
        <v>23</v>
      </c>
      <c r="H42" s="106" t="s">
        <v>23</v>
      </c>
      <c r="I42" s="106" t="s">
        <v>23</v>
      </c>
      <c r="J42" s="106" t="s">
        <v>23</v>
      </c>
      <c r="K42" s="106" t="s">
        <v>23</v>
      </c>
      <c r="L42" s="106" t="s">
        <v>23</v>
      </c>
      <c r="M42" s="106" t="s">
        <v>23</v>
      </c>
      <c r="N42" s="106" t="s">
        <v>23</v>
      </c>
      <c r="O42" s="106" t="s">
        <v>23</v>
      </c>
      <c r="P42" s="106" t="s">
        <v>23</v>
      </c>
      <c r="Q42" s="106" t="s">
        <v>23</v>
      </c>
      <c r="R42" s="107" t="s">
        <v>23</v>
      </c>
      <c r="S42" s="108" t="s">
        <v>23</v>
      </c>
      <c r="T42" s="106" t="s">
        <v>23</v>
      </c>
      <c r="U42" s="106" t="s">
        <v>23</v>
      </c>
      <c r="V42" s="106" t="s">
        <v>23</v>
      </c>
      <c r="W42" s="106" t="s">
        <v>23</v>
      </c>
      <c r="X42" s="106" t="s">
        <v>23</v>
      </c>
      <c r="Y42" s="106" t="s">
        <v>23</v>
      </c>
      <c r="Z42" s="106" t="s">
        <v>23</v>
      </c>
      <c r="AA42" s="106" t="s">
        <v>23</v>
      </c>
      <c r="AB42" s="106" t="s">
        <v>23</v>
      </c>
      <c r="AC42" s="106" t="s">
        <v>23</v>
      </c>
      <c r="AD42" s="106" t="s">
        <v>23</v>
      </c>
      <c r="AE42" s="106" t="s">
        <v>23</v>
      </c>
      <c r="AF42" s="106" t="s">
        <v>23</v>
      </c>
      <c r="AG42" s="106" t="s">
        <v>23</v>
      </c>
      <c r="AH42" s="106" t="s">
        <v>23</v>
      </c>
      <c r="AI42" s="106" t="s">
        <v>23</v>
      </c>
      <c r="AJ42" s="106" t="s">
        <v>23</v>
      </c>
      <c r="AK42" s="106" t="s">
        <v>23</v>
      </c>
      <c r="AL42" s="106" t="s">
        <v>23</v>
      </c>
      <c r="AM42" s="106" t="s">
        <v>23</v>
      </c>
      <c r="AN42" s="106" t="s">
        <v>23</v>
      </c>
      <c r="AO42" s="106" t="s">
        <v>23</v>
      </c>
      <c r="AP42" s="106" t="s">
        <v>23</v>
      </c>
      <c r="AQ42" s="106" t="s">
        <v>23</v>
      </c>
      <c r="AR42" s="106" t="s">
        <v>23</v>
      </c>
      <c r="AS42" s="106" t="s">
        <v>23</v>
      </c>
      <c r="AT42" s="106" t="s">
        <v>23</v>
      </c>
      <c r="AU42" s="106" t="s">
        <v>23</v>
      </c>
      <c r="AV42" s="106" t="s">
        <v>23</v>
      </c>
      <c r="AW42" s="106" t="s">
        <v>23</v>
      </c>
      <c r="AX42" s="106" t="s">
        <v>23</v>
      </c>
      <c r="AY42" s="106" t="s">
        <v>23</v>
      </c>
      <c r="AZ42" s="106" t="s">
        <v>23</v>
      </c>
      <c r="BA42" s="106" t="s">
        <v>23</v>
      </c>
      <c r="BB42" s="106" t="s">
        <v>23</v>
      </c>
      <c r="BC42" s="106" t="s">
        <v>23</v>
      </c>
      <c r="BD42" s="106" t="s">
        <v>23</v>
      </c>
      <c r="BE42" s="106" t="s">
        <v>23</v>
      </c>
      <c r="BF42" s="106" t="s">
        <v>23</v>
      </c>
      <c r="BG42" s="106" t="s">
        <v>23</v>
      </c>
      <c r="BH42" s="106" t="s">
        <v>23</v>
      </c>
      <c r="BI42" s="106" t="s">
        <v>23</v>
      </c>
      <c r="BJ42" s="106" t="s">
        <v>23</v>
      </c>
      <c r="BK42" s="106" t="s">
        <v>23</v>
      </c>
    </row>
    <row r="43" ht="13.5"/>
    <row r="44">
      <c r="A44" s="109" t="s">
        <v>44</v>
      </c>
      <c r="B44" s="109"/>
      <c r="C44" s="109"/>
      <c r="D44" s="109"/>
      <c r="E44" s="109"/>
      <c r="F44" s="109"/>
      <c r="G44" s="109"/>
      <c r="H44" s="109"/>
      <c r="I44" s="109"/>
      <c r="J44" s="109"/>
      <c r="K44" s="109"/>
    </row>
    <row r="45" s="15" customFormat="1" ht="15"/>
    <row r="46" s="15" customFormat="1" ht="30.75" customHeight="1">
      <c r="A46" s="110" t="s">
        <v>45</v>
      </c>
      <c r="B46" s="110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8"/>
      <c r="O46" s="37"/>
      <c r="P46" s="38"/>
      <c r="Q46" s="37"/>
      <c r="R46" s="111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</row>
    <row r="47" s="15" customFormat="1" ht="15"/>
    <row r="48" s="15" customFormat="1" ht="15">
      <c r="A48" s="110" t="s">
        <v>46</v>
      </c>
      <c r="B48" s="110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8"/>
      <c r="O48" s="37"/>
      <c r="P48" s="38"/>
      <c r="Q48" s="37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</row>
    <row r="49" s="15" customFormat="1" ht="15"/>
  </sheetData>
  <mergeCells count="57">
    <mergeCell ref="A4:D4"/>
    <mergeCell ref="E4:O4"/>
    <mergeCell ref="P4:R4"/>
    <mergeCell ref="A5:D5"/>
    <mergeCell ref="E5:O5"/>
    <mergeCell ref="P5:R5"/>
    <mergeCell ref="A6:B6"/>
    <mergeCell ref="C6:D6"/>
    <mergeCell ref="A7:B7"/>
    <mergeCell ref="C7:D7"/>
    <mergeCell ref="C9:D9"/>
    <mergeCell ref="E9:G9"/>
    <mergeCell ref="H9:J9"/>
    <mergeCell ref="K9:R9"/>
    <mergeCell ref="C10:D10"/>
    <mergeCell ref="E10:G10"/>
    <mergeCell ref="H10:J10"/>
    <mergeCell ref="K10:R10"/>
    <mergeCell ref="C11:D11"/>
    <mergeCell ref="E11:G11"/>
    <mergeCell ref="H11:J11"/>
    <mergeCell ref="K11:R11"/>
    <mergeCell ref="C12:D12"/>
    <mergeCell ref="E12:G12"/>
    <mergeCell ref="H12:J12"/>
    <mergeCell ref="K12:R12"/>
    <mergeCell ref="A14:B15"/>
    <mergeCell ref="C14:C15"/>
    <mergeCell ref="D14:BK14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C41"/>
    <mergeCell ref="A42:C42"/>
    <mergeCell ref="A44:K44"/>
  </mergeCells>
  <printOptions headings="0" gridLines="0"/>
  <pageMargins left="0.69999999999999996" right="0.69999999999999996" top="0.75" bottom="0.75" header="0.29999999999999999" footer="0.29999999999999999"/>
  <pageSetup paperSize="9" scale="43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Круглова Екатерина Владимировна</dc:creator>
  <cp:lastModifiedBy>kozmenkov_aa</cp:lastModifiedBy>
  <cp:revision>1</cp:revision>
  <dcterms:created xsi:type="dcterms:W3CDTF">2010-02-17T12:34:21Z</dcterms:created>
  <dcterms:modified xsi:type="dcterms:W3CDTF">2026-09-29T02:42:17Z</dcterms:modified>
</cp:coreProperties>
</file>