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КОНКУРСНАЯ ДОКУМЕНТАЦИЯ\2027\Биллинг сопровождение\"/>
    </mc:Choice>
  </mc:AlternateContent>
  <xr:revisionPtr revIDLastSave="0" documentId="8_{61763C38-343C-44BA-8A2C-4061EB4C3B41}" xr6:coauthVersionLast="36" xr6:coauthVersionMax="36" xr10:uidLastSave="{00000000-0000-0000-0000-000000000000}"/>
  <bookViews>
    <workbookView xWindow="0" yWindow="0" windowWidth="28800" windowHeight="12225" xr2:uid="{5F234E1A-A688-4A15-B6A4-8A9FD2C9944E}"/>
  </bookViews>
  <sheets>
    <sheet name="Общее" sheetId="1" r:id="rId1"/>
  </sheets>
  <definedNames>
    <definedName name="_xlnm.Print_Area" localSheetId="0">Общее!$A$2:$K$25</definedName>
    <definedName name="с7">Общее!$B$9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2" i="1" s="1"/>
  <c r="K13" i="1" s="1"/>
  <c r="K11" i="1"/>
  <c r="F11" i="1"/>
  <c r="E11" i="1"/>
  <c r="G11" i="1" s="1"/>
  <c r="H11" i="1" s="1"/>
</calcChain>
</file>

<file path=xl/sharedStrings.xml><?xml version="1.0" encoding="utf-8"?>
<sst xmlns="http://schemas.openxmlformats.org/spreadsheetml/2006/main" count="32" uniqueCount="32">
  <si>
    <t>Приложение к Протоколу (начальной) максимальной цены договора</t>
  </si>
  <si>
    <t>Расчет начальной (максимальной) цены договора</t>
  </si>
  <si>
    <t>Объект закупки: Выполнение работ по сопровождению информационных систем "формирование разрешительной документации и заключение договоров в режиме "одного окна", "автоматизированная система расчетов (биллинговая система)", "планирование и прогнозирование услуг водоснабжения и водоотведения по абонентам АО "Мосводоканал", "интернет доступ" в 2027-2028 годах.</t>
  </si>
  <si>
    <t>Способ определения поставщика: Конкурс в электронной форме</t>
  </si>
  <si>
    <t>Метод определения начальной (максимальной) цены договора: анализ рыночной стоимости закупаемых товаров,работ,услуг</t>
  </si>
  <si>
    <t>Наименование</t>
  </si>
  <si>
    <t>Основные характеристики</t>
  </si>
  <si>
    <t>Единица измерения</t>
  </si>
  <si>
    <t xml:space="preserve">Цена, руб., с НДС 22% </t>
  </si>
  <si>
    <t>Количество</t>
  </si>
  <si>
    <t xml:space="preserve">Стоимость руб. с НДС 22%  </t>
  </si>
  <si>
    <t xml:space="preserve">Коммерческое предложение №1 (УСН 5%) </t>
  </si>
  <si>
    <t>Коммерческое предложение №2
(НДС не облагается УСН)</t>
  </si>
  <si>
    <t>Коммерческое предложение №3</t>
  </si>
  <si>
    <t>Средняя цена</t>
  </si>
  <si>
    <t>Копт. Заказчика</t>
  </si>
  <si>
    <t>Средняя цена с учетом Копт. Заказчика, руб.с НДС 22%</t>
  </si>
  <si>
    <t>Выполнение работ по сопровождению информационных систем "формирование разрешительной документации и заключение договоров в режиме "одного окна", "автоматизированная система расчетов (биллинговая система)", "планирование и прогнозирование услуг водоснабжения и водоотведения по абонентам АО "Мосводоканал", "интернет доступ" в 2027-2028 годах</t>
  </si>
  <si>
    <t>Функциональная поддержка работоспособности системы в соответствии с требованиями Технического задания</t>
  </si>
  <si>
    <t>мес.</t>
  </si>
  <si>
    <t xml:space="preserve">Начальная (Максимальная) цена договора, руб. без НДС </t>
  </si>
  <si>
    <t>НДС 22%, руб.</t>
  </si>
  <si>
    <t>Начальная (Максимальная) цена договора, руб., с  НДС 22%</t>
  </si>
  <si>
    <t>Дата сбора данных</t>
  </si>
  <si>
    <t>Срок действия цен</t>
  </si>
  <si>
    <t>Расчет выполнен в соответствии с распоряжением Правительства Москвы от 16.05.2014 г. №242-РП</t>
  </si>
  <si>
    <t>Начало выполнения работ: с 01.04.2027</t>
  </si>
  <si>
    <t>Окончание выполнения работ: по 31.03.2028</t>
  </si>
  <si>
    <t>Заказчик города Москвы: АО "Мосводоканал"</t>
  </si>
  <si>
    <t xml:space="preserve">Расчет подготовил
</t>
  </si>
  <si>
    <t xml:space="preserve"> Специалист 1-й категории ПДО СПиПУ АИТ ________________А.И.Давыдкина</t>
  </si>
  <si>
    <t xml:space="preserve"> Начальник ПДО СПиПУ АИТ ______________________ А.А. Пиотровский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</si>
</sst>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₽_-;\-* #,##0.00\ _₽_-;_-* &quot;-&quot;??\ _₽_-;_-@_-"/>
    <numFmt numFmtId="164" formatCode="#,##0.0000000000000"/>
    <numFmt numFmtId="165" formatCode="0.00000000"/>
    <numFmt numFmtId="166" formatCode="_-* #,##0.00_р_._-;\-* #,##0.00_р_._-;_-* &quot;-&quot;??_р_._-;_-@_-"/>
    <numFmt numFmtId="167" formatCode="#,##0.00\ &quot;₽&quot;"/>
    <numFmt numFmtId="168" formatCode="#,##0.000000000000000"/>
    <numFmt numFmtId="169" formatCode="0.0%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sz val="9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Arial"/>
      <family val="2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69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0" xfId="3" applyFont="1" applyBorder="1" applyAlignment="1">
      <alignment horizontal="left" vertical="center" wrapText="1"/>
    </xf>
    <xf numFmtId="0" fontId="5" fillId="0" borderId="0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Font="1" applyFill="1"/>
    <xf numFmtId="4" fontId="5" fillId="0" borderId="2" xfId="3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0" fontId="1" fillId="0" borderId="0" xfId="2" applyNumberFormat="1" applyFont="1" applyFill="1"/>
    <xf numFmtId="0" fontId="5" fillId="0" borderId="6" xfId="0" applyFont="1" applyFill="1" applyBorder="1" applyAlignment="1">
      <alignment horizontal="center" vertical="center" wrapText="1"/>
    </xf>
    <xf numFmtId="4" fontId="5" fillId="0" borderId="6" xfId="3" applyNumberFormat="1" applyFont="1" applyFill="1" applyBorder="1" applyAlignment="1">
      <alignment horizontal="center" vertical="center" wrapText="1"/>
    </xf>
    <xf numFmtId="164" fontId="5" fillId="0" borderId="6" xfId="3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/>
    <xf numFmtId="0" fontId="9" fillId="0" borderId="2" xfId="3" applyNumberFormat="1" applyFont="1" applyFill="1" applyBorder="1" applyAlignment="1">
      <alignment horizontal="left" vertical="center" wrapText="1"/>
    </xf>
    <xf numFmtId="0" fontId="9" fillId="0" borderId="6" xfId="3" applyNumberFormat="1" applyFont="1" applyFill="1" applyBorder="1" applyAlignment="1">
      <alignment horizontal="left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9" fillId="0" borderId="2" xfId="3" applyNumberFormat="1" applyFont="1" applyFill="1" applyBorder="1" applyAlignment="1">
      <alignment horizontal="left" vertical="center" wrapText="1"/>
    </xf>
    <xf numFmtId="0" fontId="9" fillId="0" borderId="8" xfId="3" applyNumberFormat="1" applyFont="1" applyFill="1" applyBorder="1" applyAlignment="1">
      <alignment horizontal="left" vertical="center" wrapText="1"/>
    </xf>
    <xf numFmtId="166" fontId="9" fillId="0" borderId="9" xfId="1" applyFont="1" applyFill="1" applyBorder="1" applyAlignment="1">
      <alignment horizontal="left" vertical="center" wrapText="1"/>
    </xf>
    <xf numFmtId="166" fontId="5" fillId="0" borderId="2" xfId="1" applyFont="1" applyFill="1" applyBorder="1" applyAlignment="1">
      <alignment horizontal="center" vertical="center" wrapText="1"/>
    </xf>
    <xf numFmtId="167" fontId="5" fillId="0" borderId="2" xfId="0" applyNumberFormat="1" applyFont="1" applyFill="1" applyBorder="1" applyAlignment="1">
      <alignment horizontal="center" vertical="center" wrapText="1"/>
    </xf>
    <xf numFmtId="168" fontId="0" fillId="0" borderId="0" xfId="0" applyNumberFormat="1" applyFill="1"/>
    <xf numFmtId="0" fontId="9" fillId="0" borderId="9" xfId="3" applyNumberFormat="1" applyFont="1" applyFill="1" applyBorder="1" applyAlignment="1">
      <alignment horizontal="left" vertical="center" wrapText="1"/>
    </xf>
    <xf numFmtId="49" fontId="5" fillId="0" borderId="10" xfId="3" applyNumberFormat="1" applyFont="1" applyFill="1" applyBorder="1" applyAlignment="1">
      <alignment horizontal="left" vertical="center" wrapText="1"/>
    </xf>
    <xf numFmtId="49" fontId="5" fillId="0" borderId="2" xfId="3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166" fontId="4" fillId="0" borderId="2" xfId="1" applyFont="1" applyBorder="1" applyAlignment="1">
      <alignment horizontal="center" vertical="center"/>
    </xf>
    <xf numFmtId="49" fontId="5" fillId="0" borderId="8" xfId="3" applyNumberFormat="1" applyFont="1" applyFill="1" applyBorder="1" applyAlignment="1">
      <alignment horizontal="left" vertical="center" wrapText="1"/>
    </xf>
    <xf numFmtId="14" fontId="5" fillId="0" borderId="9" xfId="0" applyNumberFormat="1" applyFont="1" applyFill="1" applyBorder="1" applyAlignment="1">
      <alignment horizontal="center" vertical="center" wrapText="1"/>
    </xf>
    <xf numFmtId="49" fontId="5" fillId="0" borderId="0" xfId="3" applyNumberFormat="1" applyFont="1" applyFill="1" applyBorder="1" applyAlignment="1">
      <alignment horizontal="left" vertical="center"/>
    </xf>
    <xf numFmtId="49" fontId="5" fillId="0" borderId="0" xfId="3" applyNumberFormat="1" applyFont="1" applyFill="1" applyBorder="1" applyAlignment="1">
      <alignment horizontal="left" vertical="center"/>
    </xf>
    <xf numFmtId="4" fontId="5" fillId="0" borderId="0" xfId="3" applyNumberFormat="1" applyFont="1" applyFill="1" applyBorder="1"/>
    <xf numFmtId="43" fontId="5" fillId="0" borderId="0" xfId="3" applyNumberFormat="1" applyFont="1" applyFill="1"/>
    <xf numFmtId="0" fontId="5" fillId="0" borderId="0" xfId="3" applyFont="1" applyFill="1"/>
    <xf numFmtId="169" fontId="5" fillId="0" borderId="0" xfId="3" applyNumberFormat="1" applyFont="1" applyFill="1"/>
    <xf numFmtId="0" fontId="5" fillId="0" borderId="0" xfId="3" applyNumberFormat="1" applyFont="1" applyFill="1" applyBorder="1" applyAlignment="1">
      <alignment vertical="center" wrapText="1"/>
    </xf>
    <xf numFmtId="0" fontId="5" fillId="0" borderId="0" xfId="3" applyNumberFormat="1" applyFont="1" applyFill="1" applyBorder="1" applyAlignment="1">
      <alignment vertical="top" wrapText="1"/>
    </xf>
    <xf numFmtId="2" fontId="5" fillId="0" borderId="0" xfId="3" applyNumberFormat="1" applyFont="1" applyFill="1"/>
    <xf numFmtId="0" fontId="5" fillId="0" borderId="0" xfId="3" applyNumberFormat="1" applyFont="1" applyFill="1" applyBorder="1" applyAlignment="1">
      <alignment horizontal="left" vertical="center" wrapText="1"/>
    </xf>
    <xf numFmtId="0" fontId="5" fillId="0" borderId="0" xfId="3" applyNumberFormat="1" applyFont="1" applyFill="1" applyBorder="1" applyAlignment="1">
      <alignment horizontal="left" vertical="top" wrapText="1"/>
    </xf>
    <xf numFmtId="0" fontId="5" fillId="0" borderId="0" xfId="3" applyNumberFormat="1" applyFont="1" applyFill="1" applyBorder="1" applyAlignment="1">
      <alignment horizontal="left" vertical="center" wrapText="1"/>
    </xf>
    <xf numFmtId="49" fontId="5" fillId="0" borderId="0" xfId="3" applyNumberFormat="1" applyFont="1" applyFill="1" applyBorder="1" applyAlignment="1">
      <alignment horizontal="left" vertical="center" wrapText="1"/>
    </xf>
    <xf numFmtId="49" fontId="5" fillId="0" borderId="0" xfId="3" applyNumberFormat="1" applyFont="1" applyFill="1" applyBorder="1" applyAlignment="1">
      <alignment horizontal="left" vertical="center" wrapText="1"/>
    </xf>
    <xf numFmtId="0" fontId="11" fillId="0" borderId="0" xfId="3" applyFont="1" applyFill="1" applyBorder="1" applyAlignment="1">
      <alignment horizontal="left" wrapText="1"/>
    </xf>
    <xf numFmtId="14" fontId="11" fillId="0" borderId="0" xfId="3" applyNumberFormat="1" applyFont="1" applyFill="1" applyBorder="1" applyAlignment="1">
      <alignment horizontal="left" wrapText="1"/>
    </xf>
    <xf numFmtId="0" fontId="11" fillId="0" borderId="0" xfId="3" applyFont="1" applyFill="1" applyBorder="1" applyAlignment="1">
      <alignment horizontal="center"/>
    </xf>
    <xf numFmtId="49" fontId="11" fillId="0" borderId="0" xfId="3" applyNumberFormat="1" applyFont="1" applyFill="1" applyBorder="1" applyAlignment="1">
      <alignment horizontal="left" vertical="center"/>
    </xf>
  </cellXfs>
  <cellStyles count="4">
    <cellStyle name="Обычный" xfId="0" builtinId="0"/>
    <cellStyle name="Обычный 2" xfId="3" xr:uid="{591B476B-3B93-4CFA-B600-4F3177315BC8}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5B4E2-02C6-429B-BF89-96360578ADA8}">
  <sheetPr>
    <pageSetUpPr fitToPage="1"/>
  </sheetPr>
  <dimension ref="A1:V27"/>
  <sheetViews>
    <sheetView tabSelected="1" view="pageBreakPreview" topLeftCell="A2" zoomScaleNormal="100" zoomScaleSheetLayoutView="100" workbookViewId="0">
      <selection activeCell="A9" sqref="A9:A10"/>
    </sheetView>
  </sheetViews>
  <sheetFormatPr defaultRowHeight="12.75" x14ac:dyDescent="0.2"/>
  <cols>
    <col min="1" max="1" width="71" style="1" customWidth="1"/>
    <col min="2" max="2" width="36.5703125" style="4" customWidth="1"/>
    <col min="3" max="3" width="10.7109375" style="4" customWidth="1"/>
    <col min="4" max="6" width="18.28515625" style="5" customWidth="1"/>
    <col min="7" max="7" width="14.42578125" style="5" bestFit="1" customWidth="1"/>
    <col min="8" max="9" width="20.85546875" style="5" customWidth="1"/>
    <col min="10" max="10" width="11.140625" style="5" customWidth="1"/>
    <col min="11" max="11" width="20.7109375" style="4" customWidth="1"/>
    <col min="12" max="12" width="28.7109375" style="4" customWidth="1"/>
    <col min="13" max="13" width="12.7109375" style="4" bestFit="1" customWidth="1"/>
    <col min="14" max="14" width="14.7109375" style="4" bestFit="1" customWidth="1"/>
    <col min="15" max="22" width="12.7109375" style="4" bestFit="1" customWidth="1"/>
    <col min="23" max="256" width="9.140625" style="4"/>
    <col min="257" max="257" width="71" style="4" customWidth="1"/>
    <col min="258" max="258" width="36.5703125" style="4" customWidth="1"/>
    <col min="259" max="259" width="10.7109375" style="4" customWidth="1"/>
    <col min="260" max="262" width="18.28515625" style="4" customWidth="1"/>
    <col min="263" max="263" width="14.42578125" style="4" bestFit="1" customWidth="1"/>
    <col min="264" max="265" width="20.85546875" style="4" customWidth="1"/>
    <col min="266" max="266" width="11.140625" style="4" customWidth="1"/>
    <col min="267" max="267" width="20.7109375" style="4" customWidth="1"/>
    <col min="268" max="268" width="28.7109375" style="4" customWidth="1"/>
    <col min="269" max="269" width="12.7109375" style="4" bestFit="1" customWidth="1"/>
    <col min="270" max="270" width="14.7109375" style="4" bestFit="1" customWidth="1"/>
    <col min="271" max="278" width="12.7109375" style="4" bestFit="1" customWidth="1"/>
    <col min="279" max="512" width="9.140625" style="4"/>
    <col min="513" max="513" width="71" style="4" customWidth="1"/>
    <col min="514" max="514" width="36.5703125" style="4" customWidth="1"/>
    <col min="515" max="515" width="10.7109375" style="4" customWidth="1"/>
    <col min="516" max="518" width="18.28515625" style="4" customWidth="1"/>
    <col min="519" max="519" width="14.42578125" style="4" bestFit="1" customWidth="1"/>
    <col min="520" max="521" width="20.85546875" style="4" customWidth="1"/>
    <col min="522" max="522" width="11.140625" style="4" customWidth="1"/>
    <col min="523" max="523" width="20.7109375" style="4" customWidth="1"/>
    <col min="524" max="524" width="28.7109375" style="4" customWidth="1"/>
    <col min="525" max="525" width="12.7109375" style="4" bestFit="1" customWidth="1"/>
    <col min="526" max="526" width="14.7109375" style="4" bestFit="1" customWidth="1"/>
    <col min="527" max="534" width="12.7109375" style="4" bestFit="1" customWidth="1"/>
    <col min="535" max="768" width="9.140625" style="4"/>
    <col min="769" max="769" width="71" style="4" customWidth="1"/>
    <col min="770" max="770" width="36.5703125" style="4" customWidth="1"/>
    <col min="771" max="771" width="10.7109375" style="4" customWidth="1"/>
    <col min="772" max="774" width="18.28515625" style="4" customWidth="1"/>
    <col min="775" max="775" width="14.42578125" style="4" bestFit="1" customWidth="1"/>
    <col min="776" max="777" width="20.85546875" style="4" customWidth="1"/>
    <col min="778" max="778" width="11.140625" style="4" customWidth="1"/>
    <col min="779" max="779" width="20.7109375" style="4" customWidth="1"/>
    <col min="780" max="780" width="28.7109375" style="4" customWidth="1"/>
    <col min="781" max="781" width="12.7109375" style="4" bestFit="1" customWidth="1"/>
    <col min="782" max="782" width="14.7109375" style="4" bestFit="1" customWidth="1"/>
    <col min="783" max="790" width="12.7109375" style="4" bestFit="1" customWidth="1"/>
    <col min="791" max="1024" width="9.140625" style="4"/>
    <col min="1025" max="1025" width="71" style="4" customWidth="1"/>
    <col min="1026" max="1026" width="36.5703125" style="4" customWidth="1"/>
    <col min="1027" max="1027" width="10.7109375" style="4" customWidth="1"/>
    <col min="1028" max="1030" width="18.28515625" style="4" customWidth="1"/>
    <col min="1031" max="1031" width="14.42578125" style="4" bestFit="1" customWidth="1"/>
    <col min="1032" max="1033" width="20.85546875" style="4" customWidth="1"/>
    <col min="1034" max="1034" width="11.140625" style="4" customWidth="1"/>
    <col min="1035" max="1035" width="20.7109375" style="4" customWidth="1"/>
    <col min="1036" max="1036" width="28.7109375" style="4" customWidth="1"/>
    <col min="1037" max="1037" width="12.7109375" style="4" bestFit="1" customWidth="1"/>
    <col min="1038" max="1038" width="14.7109375" style="4" bestFit="1" customWidth="1"/>
    <col min="1039" max="1046" width="12.7109375" style="4" bestFit="1" customWidth="1"/>
    <col min="1047" max="1280" width="9.140625" style="4"/>
    <col min="1281" max="1281" width="71" style="4" customWidth="1"/>
    <col min="1282" max="1282" width="36.5703125" style="4" customWidth="1"/>
    <col min="1283" max="1283" width="10.7109375" style="4" customWidth="1"/>
    <col min="1284" max="1286" width="18.28515625" style="4" customWidth="1"/>
    <col min="1287" max="1287" width="14.42578125" style="4" bestFit="1" customWidth="1"/>
    <col min="1288" max="1289" width="20.85546875" style="4" customWidth="1"/>
    <col min="1290" max="1290" width="11.140625" style="4" customWidth="1"/>
    <col min="1291" max="1291" width="20.7109375" style="4" customWidth="1"/>
    <col min="1292" max="1292" width="28.7109375" style="4" customWidth="1"/>
    <col min="1293" max="1293" width="12.7109375" style="4" bestFit="1" customWidth="1"/>
    <col min="1294" max="1294" width="14.7109375" style="4" bestFit="1" customWidth="1"/>
    <col min="1295" max="1302" width="12.7109375" style="4" bestFit="1" customWidth="1"/>
    <col min="1303" max="1536" width="9.140625" style="4"/>
    <col min="1537" max="1537" width="71" style="4" customWidth="1"/>
    <col min="1538" max="1538" width="36.5703125" style="4" customWidth="1"/>
    <col min="1539" max="1539" width="10.7109375" style="4" customWidth="1"/>
    <col min="1540" max="1542" width="18.28515625" style="4" customWidth="1"/>
    <col min="1543" max="1543" width="14.42578125" style="4" bestFit="1" customWidth="1"/>
    <col min="1544" max="1545" width="20.85546875" style="4" customWidth="1"/>
    <col min="1546" max="1546" width="11.140625" style="4" customWidth="1"/>
    <col min="1547" max="1547" width="20.7109375" style="4" customWidth="1"/>
    <col min="1548" max="1548" width="28.7109375" style="4" customWidth="1"/>
    <col min="1549" max="1549" width="12.7109375" style="4" bestFit="1" customWidth="1"/>
    <col min="1550" max="1550" width="14.7109375" style="4" bestFit="1" customWidth="1"/>
    <col min="1551" max="1558" width="12.7109375" style="4" bestFit="1" customWidth="1"/>
    <col min="1559" max="1792" width="9.140625" style="4"/>
    <col min="1793" max="1793" width="71" style="4" customWidth="1"/>
    <col min="1794" max="1794" width="36.5703125" style="4" customWidth="1"/>
    <col min="1795" max="1795" width="10.7109375" style="4" customWidth="1"/>
    <col min="1796" max="1798" width="18.28515625" style="4" customWidth="1"/>
    <col min="1799" max="1799" width="14.42578125" style="4" bestFit="1" customWidth="1"/>
    <col min="1800" max="1801" width="20.85546875" style="4" customWidth="1"/>
    <col min="1802" max="1802" width="11.140625" style="4" customWidth="1"/>
    <col min="1803" max="1803" width="20.7109375" style="4" customWidth="1"/>
    <col min="1804" max="1804" width="28.7109375" style="4" customWidth="1"/>
    <col min="1805" max="1805" width="12.7109375" style="4" bestFit="1" customWidth="1"/>
    <col min="1806" max="1806" width="14.7109375" style="4" bestFit="1" customWidth="1"/>
    <col min="1807" max="1814" width="12.7109375" style="4" bestFit="1" customWidth="1"/>
    <col min="1815" max="2048" width="9.140625" style="4"/>
    <col min="2049" max="2049" width="71" style="4" customWidth="1"/>
    <col min="2050" max="2050" width="36.5703125" style="4" customWidth="1"/>
    <col min="2051" max="2051" width="10.7109375" style="4" customWidth="1"/>
    <col min="2052" max="2054" width="18.28515625" style="4" customWidth="1"/>
    <col min="2055" max="2055" width="14.42578125" style="4" bestFit="1" customWidth="1"/>
    <col min="2056" max="2057" width="20.85546875" style="4" customWidth="1"/>
    <col min="2058" max="2058" width="11.140625" style="4" customWidth="1"/>
    <col min="2059" max="2059" width="20.7109375" style="4" customWidth="1"/>
    <col min="2060" max="2060" width="28.7109375" style="4" customWidth="1"/>
    <col min="2061" max="2061" width="12.7109375" style="4" bestFit="1" customWidth="1"/>
    <col min="2062" max="2062" width="14.7109375" style="4" bestFit="1" customWidth="1"/>
    <col min="2063" max="2070" width="12.7109375" style="4" bestFit="1" customWidth="1"/>
    <col min="2071" max="2304" width="9.140625" style="4"/>
    <col min="2305" max="2305" width="71" style="4" customWidth="1"/>
    <col min="2306" max="2306" width="36.5703125" style="4" customWidth="1"/>
    <col min="2307" max="2307" width="10.7109375" style="4" customWidth="1"/>
    <col min="2308" max="2310" width="18.28515625" style="4" customWidth="1"/>
    <col min="2311" max="2311" width="14.42578125" style="4" bestFit="1" customWidth="1"/>
    <col min="2312" max="2313" width="20.85546875" style="4" customWidth="1"/>
    <col min="2314" max="2314" width="11.140625" style="4" customWidth="1"/>
    <col min="2315" max="2315" width="20.7109375" style="4" customWidth="1"/>
    <col min="2316" max="2316" width="28.7109375" style="4" customWidth="1"/>
    <col min="2317" max="2317" width="12.7109375" style="4" bestFit="1" customWidth="1"/>
    <col min="2318" max="2318" width="14.7109375" style="4" bestFit="1" customWidth="1"/>
    <col min="2319" max="2326" width="12.7109375" style="4" bestFit="1" customWidth="1"/>
    <col min="2327" max="2560" width="9.140625" style="4"/>
    <col min="2561" max="2561" width="71" style="4" customWidth="1"/>
    <col min="2562" max="2562" width="36.5703125" style="4" customWidth="1"/>
    <col min="2563" max="2563" width="10.7109375" style="4" customWidth="1"/>
    <col min="2564" max="2566" width="18.28515625" style="4" customWidth="1"/>
    <col min="2567" max="2567" width="14.42578125" style="4" bestFit="1" customWidth="1"/>
    <col min="2568" max="2569" width="20.85546875" style="4" customWidth="1"/>
    <col min="2570" max="2570" width="11.140625" style="4" customWidth="1"/>
    <col min="2571" max="2571" width="20.7109375" style="4" customWidth="1"/>
    <col min="2572" max="2572" width="28.7109375" style="4" customWidth="1"/>
    <col min="2573" max="2573" width="12.7109375" style="4" bestFit="1" customWidth="1"/>
    <col min="2574" max="2574" width="14.7109375" style="4" bestFit="1" customWidth="1"/>
    <col min="2575" max="2582" width="12.7109375" style="4" bestFit="1" customWidth="1"/>
    <col min="2583" max="2816" width="9.140625" style="4"/>
    <col min="2817" max="2817" width="71" style="4" customWidth="1"/>
    <col min="2818" max="2818" width="36.5703125" style="4" customWidth="1"/>
    <col min="2819" max="2819" width="10.7109375" style="4" customWidth="1"/>
    <col min="2820" max="2822" width="18.28515625" style="4" customWidth="1"/>
    <col min="2823" max="2823" width="14.42578125" style="4" bestFit="1" customWidth="1"/>
    <col min="2824" max="2825" width="20.85546875" style="4" customWidth="1"/>
    <col min="2826" max="2826" width="11.140625" style="4" customWidth="1"/>
    <col min="2827" max="2827" width="20.7109375" style="4" customWidth="1"/>
    <col min="2828" max="2828" width="28.7109375" style="4" customWidth="1"/>
    <col min="2829" max="2829" width="12.7109375" style="4" bestFit="1" customWidth="1"/>
    <col min="2830" max="2830" width="14.7109375" style="4" bestFit="1" customWidth="1"/>
    <col min="2831" max="2838" width="12.7109375" style="4" bestFit="1" customWidth="1"/>
    <col min="2839" max="3072" width="9.140625" style="4"/>
    <col min="3073" max="3073" width="71" style="4" customWidth="1"/>
    <col min="3074" max="3074" width="36.5703125" style="4" customWidth="1"/>
    <col min="3075" max="3075" width="10.7109375" style="4" customWidth="1"/>
    <col min="3076" max="3078" width="18.28515625" style="4" customWidth="1"/>
    <col min="3079" max="3079" width="14.42578125" style="4" bestFit="1" customWidth="1"/>
    <col min="3080" max="3081" width="20.85546875" style="4" customWidth="1"/>
    <col min="3082" max="3082" width="11.140625" style="4" customWidth="1"/>
    <col min="3083" max="3083" width="20.7109375" style="4" customWidth="1"/>
    <col min="3084" max="3084" width="28.7109375" style="4" customWidth="1"/>
    <col min="3085" max="3085" width="12.7109375" style="4" bestFit="1" customWidth="1"/>
    <col min="3086" max="3086" width="14.7109375" style="4" bestFit="1" customWidth="1"/>
    <col min="3087" max="3094" width="12.7109375" style="4" bestFit="1" customWidth="1"/>
    <col min="3095" max="3328" width="9.140625" style="4"/>
    <col min="3329" max="3329" width="71" style="4" customWidth="1"/>
    <col min="3330" max="3330" width="36.5703125" style="4" customWidth="1"/>
    <col min="3331" max="3331" width="10.7109375" style="4" customWidth="1"/>
    <col min="3332" max="3334" width="18.28515625" style="4" customWidth="1"/>
    <col min="3335" max="3335" width="14.42578125" style="4" bestFit="1" customWidth="1"/>
    <col min="3336" max="3337" width="20.85546875" style="4" customWidth="1"/>
    <col min="3338" max="3338" width="11.140625" style="4" customWidth="1"/>
    <col min="3339" max="3339" width="20.7109375" style="4" customWidth="1"/>
    <col min="3340" max="3340" width="28.7109375" style="4" customWidth="1"/>
    <col min="3341" max="3341" width="12.7109375" style="4" bestFit="1" customWidth="1"/>
    <col min="3342" max="3342" width="14.7109375" style="4" bestFit="1" customWidth="1"/>
    <col min="3343" max="3350" width="12.7109375" style="4" bestFit="1" customWidth="1"/>
    <col min="3351" max="3584" width="9.140625" style="4"/>
    <col min="3585" max="3585" width="71" style="4" customWidth="1"/>
    <col min="3586" max="3586" width="36.5703125" style="4" customWidth="1"/>
    <col min="3587" max="3587" width="10.7109375" style="4" customWidth="1"/>
    <col min="3588" max="3590" width="18.28515625" style="4" customWidth="1"/>
    <col min="3591" max="3591" width="14.42578125" style="4" bestFit="1" customWidth="1"/>
    <col min="3592" max="3593" width="20.85546875" style="4" customWidth="1"/>
    <col min="3594" max="3594" width="11.140625" style="4" customWidth="1"/>
    <col min="3595" max="3595" width="20.7109375" style="4" customWidth="1"/>
    <col min="3596" max="3596" width="28.7109375" style="4" customWidth="1"/>
    <col min="3597" max="3597" width="12.7109375" style="4" bestFit="1" customWidth="1"/>
    <col min="3598" max="3598" width="14.7109375" style="4" bestFit="1" customWidth="1"/>
    <col min="3599" max="3606" width="12.7109375" style="4" bestFit="1" customWidth="1"/>
    <col min="3607" max="3840" width="9.140625" style="4"/>
    <col min="3841" max="3841" width="71" style="4" customWidth="1"/>
    <col min="3842" max="3842" width="36.5703125" style="4" customWidth="1"/>
    <col min="3843" max="3843" width="10.7109375" style="4" customWidth="1"/>
    <col min="3844" max="3846" width="18.28515625" style="4" customWidth="1"/>
    <col min="3847" max="3847" width="14.42578125" style="4" bestFit="1" customWidth="1"/>
    <col min="3848" max="3849" width="20.85546875" style="4" customWidth="1"/>
    <col min="3850" max="3850" width="11.140625" style="4" customWidth="1"/>
    <col min="3851" max="3851" width="20.7109375" style="4" customWidth="1"/>
    <col min="3852" max="3852" width="28.7109375" style="4" customWidth="1"/>
    <col min="3853" max="3853" width="12.7109375" style="4" bestFit="1" customWidth="1"/>
    <col min="3854" max="3854" width="14.7109375" style="4" bestFit="1" customWidth="1"/>
    <col min="3855" max="3862" width="12.7109375" style="4" bestFit="1" customWidth="1"/>
    <col min="3863" max="4096" width="9.140625" style="4"/>
    <col min="4097" max="4097" width="71" style="4" customWidth="1"/>
    <col min="4098" max="4098" width="36.5703125" style="4" customWidth="1"/>
    <col min="4099" max="4099" width="10.7109375" style="4" customWidth="1"/>
    <col min="4100" max="4102" width="18.28515625" style="4" customWidth="1"/>
    <col min="4103" max="4103" width="14.42578125" style="4" bestFit="1" customWidth="1"/>
    <col min="4104" max="4105" width="20.85546875" style="4" customWidth="1"/>
    <col min="4106" max="4106" width="11.140625" style="4" customWidth="1"/>
    <col min="4107" max="4107" width="20.7109375" style="4" customWidth="1"/>
    <col min="4108" max="4108" width="28.7109375" style="4" customWidth="1"/>
    <col min="4109" max="4109" width="12.7109375" style="4" bestFit="1" customWidth="1"/>
    <col min="4110" max="4110" width="14.7109375" style="4" bestFit="1" customWidth="1"/>
    <col min="4111" max="4118" width="12.7109375" style="4" bestFit="1" customWidth="1"/>
    <col min="4119" max="4352" width="9.140625" style="4"/>
    <col min="4353" max="4353" width="71" style="4" customWidth="1"/>
    <col min="4354" max="4354" width="36.5703125" style="4" customWidth="1"/>
    <col min="4355" max="4355" width="10.7109375" style="4" customWidth="1"/>
    <col min="4356" max="4358" width="18.28515625" style="4" customWidth="1"/>
    <col min="4359" max="4359" width="14.42578125" style="4" bestFit="1" customWidth="1"/>
    <col min="4360" max="4361" width="20.85546875" style="4" customWidth="1"/>
    <col min="4362" max="4362" width="11.140625" style="4" customWidth="1"/>
    <col min="4363" max="4363" width="20.7109375" style="4" customWidth="1"/>
    <col min="4364" max="4364" width="28.7109375" style="4" customWidth="1"/>
    <col min="4365" max="4365" width="12.7109375" style="4" bestFit="1" customWidth="1"/>
    <col min="4366" max="4366" width="14.7109375" style="4" bestFit="1" customWidth="1"/>
    <col min="4367" max="4374" width="12.7109375" style="4" bestFit="1" customWidth="1"/>
    <col min="4375" max="4608" width="9.140625" style="4"/>
    <col min="4609" max="4609" width="71" style="4" customWidth="1"/>
    <col min="4610" max="4610" width="36.5703125" style="4" customWidth="1"/>
    <col min="4611" max="4611" width="10.7109375" style="4" customWidth="1"/>
    <col min="4612" max="4614" width="18.28515625" style="4" customWidth="1"/>
    <col min="4615" max="4615" width="14.42578125" style="4" bestFit="1" customWidth="1"/>
    <col min="4616" max="4617" width="20.85546875" style="4" customWidth="1"/>
    <col min="4618" max="4618" width="11.140625" style="4" customWidth="1"/>
    <col min="4619" max="4619" width="20.7109375" style="4" customWidth="1"/>
    <col min="4620" max="4620" width="28.7109375" style="4" customWidth="1"/>
    <col min="4621" max="4621" width="12.7109375" style="4" bestFit="1" customWidth="1"/>
    <col min="4622" max="4622" width="14.7109375" style="4" bestFit="1" customWidth="1"/>
    <col min="4623" max="4630" width="12.7109375" style="4" bestFit="1" customWidth="1"/>
    <col min="4631" max="4864" width="9.140625" style="4"/>
    <col min="4865" max="4865" width="71" style="4" customWidth="1"/>
    <col min="4866" max="4866" width="36.5703125" style="4" customWidth="1"/>
    <col min="4867" max="4867" width="10.7109375" style="4" customWidth="1"/>
    <col min="4868" max="4870" width="18.28515625" style="4" customWidth="1"/>
    <col min="4871" max="4871" width="14.42578125" style="4" bestFit="1" customWidth="1"/>
    <col min="4872" max="4873" width="20.85546875" style="4" customWidth="1"/>
    <col min="4874" max="4874" width="11.140625" style="4" customWidth="1"/>
    <col min="4875" max="4875" width="20.7109375" style="4" customWidth="1"/>
    <col min="4876" max="4876" width="28.7109375" style="4" customWidth="1"/>
    <col min="4877" max="4877" width="12.7109375" style="4" bestFit="1" customWidth="1"/>
    <col min="4878" max="4878" width="14.7109375" style="4" bestFit="1" customWidth="1"/>
    <col min="4879" max="4886" width="12.7109375" style="4" bestFit="1" customWidth="1"/>
    <col min="4887" max="5120" width="9.140625" style="4"/>
    <col min="5121" max="5121" width="71" style="4" customWidth="1"/>
    <col min="5122" max="5122" width="36.5703125" style="4" customWidth="1"/>
    <col min="5123" max="5123" width="10.7109375" style="4" customWidth="1"/>
    <col min="5124" max="5126" width="18.28515625" style="4" customWidth="1"/>
    <col min="5127" max="5127" width="14.42578125" style="4" bestFit="1" customWidth="1"/>
    <col min="5128" max="5129" width="20.85546875" style="4" customWidth="1"/>
    <col min="5130" max="5130" width="11.140625" style="4" customWidth="1"/>
    <col min="5131" max="5131" width="20.7109375" style="4" customWidth="1"/>
    <col min="5132" max="5132" width="28.7109375" style="4" customWidth="1"/>
    <col min="5133" max="5133" width="12.7109375" style="4" bestFit="1" customWidth="1"/>
    <col min="5134" max="5134" width="14.7109375" style="4" bestFit="1" customWidth="1"/>
    <col min="5135" max="5142" width="12.7109375" style="4" bestFit="1" customWidth="1"/>
    <col min="5143" max="5376" width="9.140625" style="4"/>
    <col min="5377" max="5377" width="71" style="4" customWidth="1"/>
    <col min="5378" max="5378" width="36.5703125" style="4" customWidth="1"/>
    <col min="5379" max="5379" width="10.7109375" style="4" customWidth="1"/>
    <col min="5380" max="5382" width="18.28515625" style="4" customWidth="1"/>
    <col min="5383" max="5383" width="14.42578125" style="4" bestFit="1" customWidth="1"/>
    <col min="5384" max="5385" width="20.85546875" style="4" customWidth="1"/>
    <col min="5386" max="5386" width="11.140625" style="4" customWidth="1"/>
    <col min="5387" max="5387" width="20.7109375" style="4" customWidth="1"/>
    <col min="5388" max="5388" width="28.7109375" style="4" customWidth="1"/>
    <col min="5389" max="5389" width="12.7109375" style="4" bestFit="1" customWidth="1"/>
    <col min="5390" max="5390" width="14.7109375" style="4" bestFit="1" customWidth="1"/>
    <col min="5391" max="5398" width="12.7109375" style="4" bestFit="1" customWidth="1"/>
    <col min="5399" max="5632" width="9.140625" style="4"/>
    <col min="5633" max="5633" width="71" style="4" customWidth="1"/>
    <col min="5634" max="5634" width="36.5703125" style="4" customWidth="1"/>
    <col min="5635" max="5635" width="10.7109375" style="4" customWidth="1"/>
    <col min="5636" max="5638" width="18.28515625" style="4" customWidth="1"/>
    <col min="5639" max="5639" width="14.42578125" style="4" bestFit="1" customWidth="1"/>
    <col min="5640" max="5641" width="20.85546875" style="4" customWidth="1"/>
    <col min="5642" max="5642" width="11.140625" style="4" customWidth="1"/>
    <col min="5643" max="5643" width="20.7109375" style="4" customWidth="1"/>
    <col min="5644" max="5644" width="28.7109375" style="4" customWidth="1"/>
    <col min="5645" max="5645" width="12.7109375" style="4" bestFit="1" customWidth="1"/>
    <col min="5646" max="5646" width="14.7109375" style="4" bestFit="1" customWidth="1"/>
    <col min="5647" max="5654" width="12.7109375" style="4" bestFit="1" customWidth="1"/>
    <col min="5655" max="5888" width="9.140625" style="4"/>
    <col min="5889" max="5889" width="71" style="4" customWidth="1"/>
    <col min="5890" max="5890" width="36.5703125" style="4" customWidth="1"/>
    <col min="5891" max="5891" width="10.7109375" style="4" customWidth="1"/>
    <col min="5892" max="5894" width="18.28515625" style="4" customWidth="1"/>
    <col min="5895" max="5895" width="14.42578125" style="4" bestFit="1" customWidth="1"/>
    <col min="5896" max="5897" width="20.85546875" style="4" customWidth="1"/>
    <col min="5898" max="5898" width="11.140625" style="4" customWidth="1"/>
    <col min="5899" max="5899" width="20.7109375" style="4" customWidth="1"/>
    <col min="5900" max="5900" width="28.7109375" style="4" customWidth="1"/>
    <col min="5901" max="5901" width="12.7109375" style="4" bestFit="1" customWidth="1"/>
    <col min="5902" max="5902" width="14.7109375" style="4" bestFit="1" customWidth="1"/>
    <col min="5903" max="5910" width="12.7109375" style="4" bestFit="1" customWidth="1"/>
    <col min="5911" max="6144" width="9.140625" style="4"/>
    <col min="6145" max="6145" width="71" style="4" customWidth="1"/>
    <col min="6146" max="6146" width="36.5703125" style="4" customWidth="1"/>
    <col min="6147" max="6147" width="10.7109375" style="4" customWidth="1"/>
    <col min="6148" max="6150" width="18.28515625" style="4" customWidth="1"/>
    <col min="6151" max="6151" width="14.42578125" style="4" bestFit="1" customWidth="1"/>
    <col min="6152" max="6153" width="20.85546875" style="4" customWidth="1"/>
    <col min="6154" max="6154" width="11.140625" style="4" customWidth="1"/>
    <col min="6155" max="6155" width="20.7109375" style="4" customWidth="1"/>
    <col min="6156" max="6156" width="28.7109375" style="4" customWidth="1"/>
    <col min="6157" max="6157" width="12.7109375" style="4" bestFit="1" customWidth="1"/>
    <col min="6158" max="6158" width="14.7109375" style="4" bestFit="1" customWidth="1"/>
    <col min="6159" max="6166" width="12.7109375" style="4" bestFit="1" customWidth="1"/>
    <col min="6167" max="6400" width="9.140625" style="4"/>
    <col min="6401" max="6401" width="71" style="4" customWidth="1"/>
    <col min="6402" max="6402" width="36.5703125" style="4" customWidth="1"/>
    <col min="6403" max="6403" width="10.7109375" style="4" customWidth="1"/>
    <col min="6404" max="6406" width="18.28515625" style="4" customWidth="1"/>
    <col min="6407" max="6407" width="14.42578125" style="4" bestFit="1" customWidth="1"/>
    <col min="6408" max="6409" width="20.85546875" style="4" customWidth="1"/>
    <col min="6410" max="6410" width="11.140625" style="4" customWidth="1"/>
    <col min="6411" max="6411" width="20.7109375" style="4" customWidth="1"/>
    <col min="6412" max="6412" width="28.7109375" style="4" customWidth="1"/>
    <col min="6413" max="6413" width="12.7109375" style="4" bestFit="1" customWidth="1"/>
    <col min="6414" max="6414" width="14.7109375" style="4" bestFit="1" customWidth="1"/>
    <col min="6415" max="6422" width="12.7109375" style="4" bestFit="1" customWidth="1"/>
    <col min="6423" max="6656" width="9.140625" style="4"/>
    <col min="6657" max="6657" width="71" style="4" customWidth="1"/>
    <col min="6658" max="6658" width="36.5703125" style="4" customWidth="1"/>
    <col min="6659" max="6659" width="10.7109375" style="4" customWidth="1"/>
    <col min="6660" max="6662" width="18.28515625" style="4" customWidth="1"/>
    <col min="6663" max="6663" width="14.42578125" style="4" bestFit="1" customWidth="1"/>
    <col min="6664" max="6665" width="20.85546875" style="4" customWidth="1"/>
    <col min="6666" max="6666" width="11.140625" style="4" customWidth="1"/>
    <col min="6667" max="6667" width="20.7109375" style="4" customWidth="1"/>
    <col min="6668" max="6668" width="28.7109375" style="4" customWidth="1"/>
    <col min="6669" max="6669" width="12.7109375" style="4" bestFit="1" customWidth="1"/>
    <col min="6670" max="6670" width="14.7109375" style="4" bestFit="1" customWidth="1"/>
    <col min="6671" max="6678" width="12.7109375" style="4" bestFit="1" customWidth="1"/>
    <col min="6679" max="6912" width="9.140625" style="4"/>
    <col min="6913" max="6913" width="71" style="4" customWidth="1"/>
    <col min="6914" max="6914" width="36.5703125" style="4" customWidth="1"/>
    <col min="6915" max="6915" width="10.7109375" style="4" customWidth="1"/>
    <col min="6916" max="6918" width="18.28515625" style="4" customWidth="1"/>
    <col min="6919" max="6919" width="14.42578125" style="4" bestFit="1" customWidth="1"/>
    <col min="6920" max="6921" width="20.85546875" style="4" customWidth="1"/>
    <col min="6922" max="6922" width="11.140625" style="4" customWidth="1"/>
    <col min="6923" max="6923" width="20.7109375" style="4" customWidth="1"/>
    <col min="6924" max="6924" width="28.7109375" style="4" customWidth="1"/>
    <col min="6925" max="6925" width="12.7109375" style="4" bestFit="1" customWidth="1"/>
    <col min="6926" max="6926" width="14.7109375" style="4" bestFit="1" customWidth="1"/>
    <col min="6927" max="6934" width="12.7109375" style="4" bestFit="1" customWidth="1"/>
    <col min="6935" max="7168" width="9.140625" style="4"/>
    <col min="7169" max="7169" width="71" style="4" customWidth="1"/>
    <col min="7170" max="7170" width="36.5703125" style="4" customWidth="1"/>
    <col min="7171" max="7171" width="10.7109375" style="4" customWidth="1"/>
    <col min="7172" max="7174" width="18.28515625" style="4" customWidth="1"/>
    <col min="7175" max="7175" width="14.42578125" style="4" bestFit="1" customWidth="1"/>
    <col min="7176" max="7177" width="20.85546875" style="4" customWidth="1"/>
    <col min="7178" max="7178" width="11.140625" style="4" customWidth="1"/>
    <col min="7179" max="7179" width="20.7109375" style="4" customWidth="1"/>
    <col min="7180" max="7180" width="28.7109375" style="4" customWidth="1"/>
    <col min="7181" max="7181" width="12.7109375" style="4" bestFit="1" customWidth="1"/>
    <col min="7182" max="7182" width="14.7109375" style="4" bestFit="1" customWidth="1"/>
    <col min="7183" max="7190" width="12.7109375" style="4" bestFit="1" customWidth="1"/>
    <col min="7191" max="7424" width="9.140625" style="4"/>
    <col min="7425" max="7425" width="71" style="4" customWidth="1"/>
    <col min="7426" max="7426" width="36.5703125" style="4" customWidth="1"/>
    <col min="7427" max="7427" width="10.7109375" style="4" customWidth="1"/>
    <col min="7428" max="7430" width="18.28515625" style="4" customWidth="1"/>
    <col min="7431" max="7431" width="14.42578125" style="4" bestFit="1" customWidth="1"/>
    <col min="7432" max="7433" width="20.85546875" style="4" customWidth="1"/>
    <col min="7434" max="7434" width="11.140625" style="4" customWidth="1"/>
    <col min="7435" max="7435" width="20.7109375" style="4" customWidth="1"/>
    <col min="7436" max="7436" width="28.7109375" style="4" customWidth="1"/>
    <col min="7437" max="7437" width="12.7109375" style="4" bestFit="1" customWidth="1"/>
    <col min="7438" max="7438" width="14.7109375" style="4" bestFit="1" customWidth="1"/>
    <col min="7439" max="7446" width="12.7109375" style="4" bestFit="1" customWidth="1"/>
    <col min="7447" max="7680" width="9.140625" style="4"/>
    <col min="7681" max="7681" width="71" style="4" customWidth="1"/>
    <col min="7682" max="7682" width="36.5703125" style="4" customWidth="1"/>
    <col min="7683" max="7683" width="10.7109375" style="4" customWidth="1"/>
    <col min="7684" max="7686" width="18.28515625" style="4" customWidth="1"/>
    <col min="7687" max="7687" width="14.42578125" style="4" bestFit="1" customWidth="1"/>
    <col min="7688" max="7689" width="20.85546875" style="4" customWidth="1"/>
    <col min="7690" max="7690" width="11.140625" style="4" customWidth="1"/>
    <col min="7691" max="7691" width="20.7109375" style="4" customWidth="1"/>
    <col min="7692" max="7692" width="28.7109375" style="4" customWidth="1"/>
    <col min="7693" max="7693" width="12.7109375" style="4" bestFit="1" customWidth="1"/>
    <col min="7694" max="7694" width="14.7109375" style="4" bestFit="1" customWidth="1"/>
    <col min="7695" max="7702" width="12.7109375" style="4" bestFit="1" customWidth="1"/>
    <col min="7703" max="7936" width="9.140625" style="4"/>
    <col min="7937" max="7937" width="71" style="4" customWidth="1"/>
    <col min="7938" max="7938" width="36.5703125" style="4" customWidth="1"/>
    <col min="7939" max="7939" width="10.7109375" style="4" customWidth="1"/>
    <col min="7940" max="7942" width="18.28515625" style="4" customWidth="1"/>
    <col min="7943" max="7943" width="14.42578125" style="4" bestFit="1" customWidth="1"/>
    <col min="7944" max="7945" width="20.85546875" style="4" customWidth="1"/>
    <col min="7946" max="7946" width="11.140625" style="4" customWidth="1"/>
    <col min="7947" max="7947" width="20.7109375" style="4" customWidth="1"/>
    <col min="7948" max="7948" width="28.7109375" style="4" customWidth="1"/>
    <col min="7949" max="7949" width="12.7109375" style="4" bestFit="1" customWidth="1"/>
    <col min="7950" max="7950" width="14.7109375" style="4" bestFit="1" customWidth="1"/>
    <col min="7951" max="7958" width="12.7109375" style="4" bestFit="1" customWidth="1"/>
    <col min="7959" max="8192" width="9.140625" style="4"/>
    <col min="8193" max="8193" width="71" style="4" customWidth="1"/>
    <col min="8194" max="8194" width="36.5703125" style="4" customWidth="1"/>
    <col min="8195" max="8195" width="10.7109375" style="4" customWidth="1"/>
    <col min="8196" max="8198" width="18.28515625" style="4" customWidth="1"/>
    <col min="8199" max="8199" width="14.42578125" style="4" bestFit="1" customWidth="1"/>
    <col min="8200" max="8201" width="20.85546875" style="4" customWidth="1"/>
    <col min="8202" max="8202" width="11.140625" style="4" customWidth="1"/>
    <col min="8203" max="8203" width="20.7109375" style="4" customWidth="1"/>
    <col min="8204" max="8204" width="28.7109375" style="4" customWidth="1"/>
    <col min="8205" max="8205" width="12.7109375" style="4" bestFit="1" customWidth="1"/>
    <col min="8206" max="8206" width="14.7109375" style="4" bestFit="1" customWidth="1"/>
    <col min="8207" max="8214" width="12.7109375" style="4" bestFit="1" customWidth="1"/>
    <col min="8215" max="8448" width="9.140625" style="4"/>
    <col min="8449" max="8449" width="71" style="4" customWidth="1"/>
    <col min="8450" max="8450" width="36.5703125" style="4" customWidth="1"/>
    <col min="8451" max="8451" width="10.7109375" style="4" customWidth="1"/>
    <col min="8452" max="8454" width="18.28515625" style="4" customWidth="1"/>
    <col min="8455" max="8455" width="14.42578125" style="4" bestFit="1" customWidth="1"/>
    <col min="8456" max="8457" width="20.85546875" style="4" customWidth="1"/>
    <col min="8458" max="8458" width="11.140625" style="4" customWidth="1"/>
    <col min="8459" max="8459" width="20.7109375" style="4" customWidth="1"/>
    <col min="8460" max="8460" width="28.7109375" style="4" customWidth="1"/>
    <col min="8461" max="8461" width="12.7109375" style="4" bestFit="1" customWidth="1"/>
    <col min="8462" max="8462" width="14.7109375" style="4" bestFit="1" customWidth="1"/>
    <col min="8463" max="8470" width="12.7109375" style="4" bestFit="1" customWidth="1"/>
    <col min="8471" max="8704" width="9.140625" style="4"/>
    <col min="8705" max="8705" width="71" style="4" customWidth="1"/>
    <col min="8706" max="8706" width="36.5703125" style="4" customWidth="1"/>
    <col min="8707" max="8707" width="10.7109375" style="4" customWidth="1"/>
    <col min="8708" max="8710" width="18.28515625" style="4" customWidth="1"/>
    <col min="8711" max="8711" width="14.42578125" style="4" bestFit="1" customWidth="1"/>
    <col min="8712" max="8713" width="20.85546875" style="4" customWidth="1"/>
    <col min="8714" max="8714" width="11.140625" style="4" customWidth="1"/>
    <col min="8715" max="8715" width="20.7109375" style="4" customWidth="1"/>
    <col min="8716" max="8716" width="28.7109375" style="4" customWidth="1"/>
    <col min="8717" max="8717" width="12.7109375" style="4" bestFit="1" customWidth="1"/>
    <col min="8718" max="8718" width="14.7109375" style="4" bestFit="1" customWidth="1"/>
    <col min="8719" max="8726" width="12.7109375" style="4" bestFit="1" customWidth="1"/>
    <col min="8727" max="8960" width="9.140625" style="4"/>
    <col min="8961" max="8961" width="71" style="4" customWidth="1"/>
    <col min="8962" max="8962" width="36.5703125" style="4" customWidth="1"/>
    <col min="8963" max="8963" width="10.7109375" style="4" customWidth="1"/>
    <col min="8964" max="8966" width="18.28515625" style="4" customWidth="1"/>
    <col min="8967" max="8967" width="14.42578125" style="4" bestFit="1" customWidth="1"/>
    <col min="8968" max="8969" width="20.85546875" style="4" customWidth="1"/>
    <col min="8970" max="8970" width="11.140625" style="4" customWidth="1"/>
    <col min="8971" max="8971" width="20.7109375" style="4" customWidth="1"/>
    <col min="8972" max="8972" width="28.7109375" style="4" customWidth="1"/>
    <col min="8973" max="8973" width="12.7109375" style="4" bestFit="1" customWidth="1"/>
    <col min="8974" max="8974" width="14.7109375" style="4" bestFit="1" customWidth="1"/>
    <col min="8975" max="8982" width="12.7109375" style="4" bestFit="1" customWidth="1"/>
    <col min="8983" max="9216" width="9.140625" style="4"/>
    <col min="9217" max="9217" width="71" style="4" customWidth="1"/>
    <col min="9218" max="9218" width="36.5703125" style="4" customWidth="1"/>
    <col min="9219" max="9219" width="10.7109375" style="4" customWidth="1"/>
    <col min="9220" max="9222" width="18.28515625" style="4" customWidth="1"/>
    <col min="9223" max="9223" width="14.42578125" style="4" bestFit="1" customWidth="1"/>
    <col min="9224" max="9225" width="20.85546875" style="4" customWidth="1"/>
    <col min="9226" max="9226" width="11.140625" style="4" customWidth="1"/>
    <col min="9227" max="9227" width="20.7109375" style="4" customWidth="1"/>
    <col min="9228" max="9228" width="28.7109375" style="4" customWidth="1"/>
    <col min="9229" max="9229" width="12.7109375" style="4" bestFit="1" customWidth="1"/>
    <col min="9230" max="9230" width="14.7109375" style="4" bestFit="1" customWidth="1"/>
    <col min="9231" max="9238" width="12.7109375" style="4" bestFit="1" customWidth="1"/>
    <col min="9239" max="9472" width="9.140625" style="4"/>
    <col min="9473" max="9473" width="71" style="4" customWidth="1"/>
    <col min="9474" max="9474" width="36.5703125" style="4" customWidth="1"/>
    <col min="9475" max="9475" width="10.7109375" style="4" customWidth="1"/>
    <col min="9476" max="9478" width="18.28515625" style="4" customWidth="1"/>
    <col min="9479" max="9479" width="14.42578125" style="4" bestFit="1" customWidth="1"/>
    <col min="9480" max="9481" width="20.85546875" style="4" customWidth="1"/>
    <col min="9482" max="9482" width="11.140625" style="4" customWidth="1"/>
    <col min="9483" max="9483" width="20.7109375" style="4" customWidth="1"/>
    <col min="9484" max="9484" width="28.7109375" style="4" customWidth="1"/>
    <col min="9485" max="9485" width="12.7109375" style="4" bestFit="1" customWidth="1"/>
    <col min="9486" max="9486" width="14.7109375" style="4" bestFit="1" customWidth="1"/>
    <col min="9487" max="9494" width="12.7109375" style="4" bestFit="1" customWidth="1"/>
    <col min="9495" max="9728" width="9.140625" style="4"/>
    <col min="9729" max="9729" width="71" style="4" customWidth="1"/>
    <col min="9730" max="9730" width="36.5703125" style="4" customWidth="1"/>
    <col min="9731" max="9731" width="10.7109375" style="4" customWidth="1"/>
    <col min="9732" max="9734" width="18.28515625" style="4" customWidth="1"/>
    <col min="9735" max="9735" width="14.42578125" style="4" bestFit="1" customWidth="1"/>
    <col min="9736" max="9737" width="20.85546875" style="4" customWidth="1"/>
    <col min="9738" max="9738" width="11.140625" style="4" customWidth="1"/>
    <col min="9739" max="9739" width="20.7109375" style="4" customWidth="1"/>
    <col min="9740" max="9740" width="28.7109375" style="4" customWidth="1"/>
    <col min="9741" max="9741" width="12.7109375" style="4" bestFit="1" customWidth="1"/>
    <col min="9742" max="9742" width="14.7109375" style="4" bestFit="1" customWidth="1"/>
    <col min="9743" max="9750" width="12.7109375" style="4" bestFit="1" customWidth="1"/>
    <col min="9751" max="9984" width="9.140625" style="4"/>
    <col min="9985" max="9985" width="71" style="4" customWidth="1"/>
    <col min="9986" max="9986" width="36.5703125" style="4" customWidth="1"/>
    <col min="9987" max="9987" width="10.7109375" style="4" customWidth="1"/>
    <col min="9988" max="9990" width="18.28515625" style="4" customWidth="1"/>
    <col min="9991" max="9991" width="14.42578125" style="4" bestFit="1" customWidth="1"/>
    <col min="9992" max="9993" width="20.85546875" style="4" customWidth="1"/>
    <col min="9994" max="9994" width="11.140625" style="4" customWidth="1"/>
    <col min="9995" max="9995" width="20.7109375" style="4" customWidth="1"/>
    <col min="9996" max="9996" width="28.7109375" style="4" customWidth="1"/>
    <col min="9997" max="9997" width="12.7109375" style="4" bestFit="1" customWidth="1"/>
    <col min="9998" max="9998" width="14.7109375" style="4" bestFit="1" customWidth="1"/>
    <col min="9999" max="10006" width="12.7109375" style="4" bestFit="1" customWidth="1"/>
    <col min="10007" max="10240" width="9.140625" style="4"/>
    <col min="10241" max="10241" width="71" style="4" customWidth="1"/>
    <col min="10242" max="10242" width="36.5703125" style="4" customWidth="1"/>
    <col min="10243" max="10243" width="10.7109375" style="4" customWidth="1"/>
    <col min="10244" max="10246" width="18.28515625" style="4" customWidth="1"/>
    <col min="10247" max="10247" width="14.42578125" style="4" bestFit="1" customWidth="1"/>
    <col min="10248" max="10249" width="20.85546875" style="4" customWidth="1"/>
    <col min="10250" max="10250" width="11.140625" style="4" customWidth="1"/>
    <col min="10251" max="10251" width="20.7109375" style="4" customWidth="1"/>
    <col min="10252" max="10252" width="28.7109375" style="4" customWidth="1"/>
    <col min="10253" max="10253" width="12.7109375" style="4" bestFit="1" customWidth="1"/>
    <col min="10254" max="10254" width="14.7109375" style="4" bestFit="1" customWidth="1"/>
    <col min="10255" max="10262" width="12.7109375" style="4" bestFit="1" customWidth="1"/>
    <col min="10263" max="10496" width="9.140625" style="4"/>
    <col min="10497" max="10497" width="71" style="4" customWidth="1"/>
    <col min="10498" max="10498" width="36.5703125" style="4" customWidth="1"/>
    <col min="10499" max="10499" width="10.7109375" style="4" customWidth="1"/>
    <col min="10500" max="10502" width="18.28515625" style="4" customWidth="1"/>
    <col min="10503" max="10503" width="14.42578125" style="4" bestFit="1" customWidth="1"/>
    <col min="10504" max="10505" width="20.85546875" style="4" customWidth="1"/>
    <col min="10506" max="10506" width="11.140625" style="4" customWidth="1"/>
    <col min="10507" max="10507" width="20.7109375" style="4" customWidth="1"/>
    <col min="10508" max="10508" width="28.7109375" style="4" customWidth="1"/>
    <col min="10509" max="10509" width="12.7109375" style="4" bestFit="1" customWidth="1"/>
    <col min="10510" max="10510" width="14.7109375" style="4" bestFit="1" customWidth="1"/>
    <col min="10511" max="10518" width="12.7109375" style="4" bestFit="1" customWidth="1"/>
    <col min="10519" max="10752" width="9.140625" style="4"/>
    <col min="10753" max="10753" width="71" style="4" customWidth="1"/>
    <col min="10754" max="10754" width="36.5703125" style="4" customWidth="1"/>
    <col min="10755" max="10755" width="10.7109375" style="4" customWidth="1"/>
    <col min="10756" max="10758" width="18.28515625" style="4" customWidth="1"/>
    <col min="10759" max="10759" width="14.42578125" style="4" bestFit="1" customWidth="1"/>
    <col min="10760" max="10761" width="20.85546875" style="4" customWidth="1"/>
    <col min="10762" max="10762" width="11.140625" style="4" customWidth="1"/>
    <col min="10763" max="10763" width="20.7109375" style="4" customWidth="1"/>
    <col min="10764" max="10764" width="28.7109375" style="4" customWidth="1"/>
    <col min="10765" max="10765" width="12.7109375" style="4" bestFit="1" customWidth="1"/>
    <col min="10766" max="10766" width="14.7109375" style="4" bestFit="1" customWidth="1"/>
    <col min="10767" max="10774" width="12.7109375" style="4" bestFit="1" customWidth="1"/>
    <col min="10775" max="11008" width="9.140625" style="4"/>
    <col min="11009" max="11009" width="71" style="4" customWidth="1"/>
    <col min="11010" max="11010" width="36.5703125" style="4" customWidth="1"/>
    <col min="11011" max="11011" width="10.7109375" style="4" customWidth="1"/>
    <col min="11012" max="11014" width="18.28515625" style="4" customWidth="1"/>
    <col min="11015" max="11015" width="14.42578125" style="4" bestFit="1" customWidth="1"/>
    <col min="11016" max="11017" width="20.85546875" style="4" customWidth="1"/>
    <col min="11018" max="11018" width="11.140625" style="4" customWidth="1"/>
    <col min="11019" max="11019" width="20.7109375" style="4" customWidth="1"/>
    <col min="11020" max="11020" width="28.7109375" style="4" customWidth="1"/>
    <col min="11021" max="11021" width="12.7109375" style="4" bestFit="1" customWidth="1"/>
    <col min="11022" max="11022" width="14.7109375" style="4" bestFit="1" customWidth="1"/>
    <col min="11023" max="11030" width="12.7109375" style="4" bestFit="1" customWidth="1"/>
    <col min="11031" max="11264" width="9.140625" style="4"/>
    <col min="11265" max="11265" width="71" style="4" customWidth="1"/>
    <col min="11266" max="11266" width="36.5703125" style="4" customWidth="1"/>
    <col min="11267" max="11267" width="10.7109375" style="4" customWidth="1"/>
    <col min="11268" max="11270" width="18.28515625" style="4" customWidth="1"/>
    <col min="11271" max="11271" width="14.42578125" style="4" bestFit="1" customWidth="1"/>
    <col min="11272" max="11273" width="20.85546875" style="4" customWidth="1"/>
    <col min="11274" max="11274" width="11.140625" style="4" customWidth="1"/>
    <col min="11275" max="11275" width="20.7109375" style="4" customWidth="1"/>
    <col min="11276" max="11276" width="28.7109375" style="4" customWidth="1"/>
    <col min="11277" max="11277" width="12.7109375" style="4" bestFit="1" customWidth="1"/>
    <col min="11278" max="11278" width="14.7109375" style="4" bestFit="1" customWidth="1"/>
    <col min="11279" max="11286" width="12.7109375" style="4" bestFit="1" customWidth="1"/>
    <col min="11287" max="11520" width="9.140625" style="4"/>
    <col min="11521" max="11521" width="71" style="4" customWidth="1"/>
    <col min="11522" max="11522" width="36.5703125" style="4" customWidth="1"/>
    <col min="11523" max="11523" width="10.7109375" style="4" customWidth="1"/>
    <col min="11524" max="11526" width="18.28515625" style="4" customWidth="1"/>
    <col min="11527" max="11527" width="14.42578125" style="4" bestFit="1" customWidth="1"/>
    <col min="11528" max="11529" width="20.85546875" style="4" customWidth="1"/>
    <col min="11530" max="11530" width="11.140625" style="4" customWidth="1"/>
    <col min="11531" max="11531" width="20.7109375" style="4" customWidth="1"/>
    <col min="11532" max="11532" width="28.7109375" style="4" customWidth="1"/>
    <col min="11533" max="11533" width="12.7109375" style="4" bestFit="1" customWidth="1"/>
    <col min="11534" max="11534" width="14.7109375" style="4" bestFit="1" customWidth="1"/>
    <col min="11535" max="11542" width="12.7109375" style="4" bestFit="1" customWidth="1"/>
    <col min="11543" max="11776" width="9.140625" style="4"/>
    <col min="11777" max="11777" width="71" style="4" customWidth="1"/>
    <col min="11778" max="11778" width="36.5703125" style="4" customWidth="1"/>
    <col min="11779" max="11779" width="10.7109375" style="4" customWidth="1"/>
    <col min="11780" max="11782" width="18.28515625" style="4" customWidth="1"/>
    <col min="11783" max="11783" width="14.42578125" style="4" bestFit="1" customWidth="1"/>
    <col min="11784" max="11785" width="20.85546875" style="4" customWidth="1"/>
    <col min="11786" max="11786" width="11.140625" style="4" customWidth="1"/>
    <col min="11787" max="11787" width="20.7109375" style="4" customWidth="1"/>
    <col min="11788" max="11788" width="28.7109375" style="4" customWidth="1"/>
    <col min="11789" max="11789" width="12.7109375" style="4" bestFit="1" customWidth="1"/>
    <col min="11790" max="11790" width="14.7109375" style="4" bestFit="1" customWidth="1"/>
    <col min="11791" max="11798" width="12.7109375" style="4" bestFit="1" customWidth="1"/>
    <col min="11799" max="12032" width="9.140625" style="4"/>
    <col min="12033" max="12033" width="71" style="4" customWidth="1"/>
    <col min="12034" max="12034" width="36.5703125" style="4" customWidth="1"/>
    <col min="12035" max="12035" width="10.7109375" style="4" customWidth="1"/>
    <col min="12036" max="12038" width="18.28515625" style="4" customWidth="1"/>
    <col min="12039" max="12039" width="14.42578125" style="4" bestFit="1" customWidth="1"/>
    <col min="12040" max="12041" width="20.85546875" style="4" customWidth="1"/>
    <col min="12042" max="12042" width="11.140625" style="4" customWidth="1"/>
    <col min="12043" max="12043" width="20.7109375" style="4" customWidth="1"/>
    <col min="12044" max="12044" width="28.7109375" style="4" customWidth="1"/>
    <col min="12045" max="12045" width="12.7109375" style="4" bestFit="1" customWidth="1"/>
    <col min="12046" max="12046" width="14.7109375" style="4" bestFit="1" customWidth="1"/>
    <col min="12047" max="12054" width="12.7109375" style="4" bestFit="1" customWidth="1"/>
    <col min="12055" max="12288" width="9.140625" style="4"/>
    <col min="12289" max="12289" width="71" style="4" customWidth="1"/>
    <col min="12290" max="12290" width="36.5703125" style="4" customWidth="1"/>
    <col min="12291" max="12291" width="10.7109375" style="4" customWidth="1"/>
    <col min="12292" max="12294" width="18.28515625" style="4" customWidth="1"/>
    <col min="12295" max="12295" width="14.42578125" style="4" bestFit="1" customWidth="1"/>
    <col min="12296" max="12297" width="20.85546875" style="4" customWidth="1"/>
    <col min="12298" max="12298" width="11.140625" style="4" customWidth="1"/>
    <col min="12299" max="12299" width="20.7109375" style="4" customWidth="1"/>
    <col min="12300" max="12300" width="28.7109375" style="4" customWidth="1"/>
    <col min="12301" max="12301" width="12.7109375" style="4" bestFit="1" customWidth="1"/>
    <col min="12302" max="12302" width="14.7109375" style="4" bestFit="1" customWidth="1"/>
    <col min="12303" max="12310" width="12.7109375" style="4" bestFit="1" customWidth="1"/>
    <col min="12311" max="12544" width="9.140625" style="4"/>
    <col min="12545" max="12545" width="71" style="4" customWidth="1"/>
    <col min="12546" max="12546" width="36.5703125" style="4" customWidth="1"/>
    <col min="12547" max="12547" width="10.7109375" style="4" customWidth="1"/>
    <col min="12548" max="12550" width="18.28515625" style="4" customWidth="1"/>
    <col min="12551" max="12551" width="14.42578125" style="4" bestFit="1" customWidth="1"/>
    <col min="12552" max="12553" width="20.85546875" style="4" customWidth="1"/>
    <col min="12554" max="12554" width="11.140625" style="4" customWidth="1"/>
    <col min="12555" max="12555" width="20.7109375" style="4" customWidth="1"/>
    <col min="12556" max="12556" width="28.7109375" style="4" customWidth="1"/>
    <col min="12557" max="12557" width="12.7109375" style="4" bestFit="1" customWidth="1"/>
    <col min="12558" max="12558" width="14.7109375" style="4" bestFit="1" customWidth="1"/>
    <col min="12559" max="12566" width="12.7109375" style="4" bestFit="1" customWidth="1"/>
    <col min="12567" max="12800" width="9.140625" style="4"/>
    <col min="12801" max="12801" width="71" style="4" customWidth="1"/>
    <col min="12802" max="12802" width="36.5703125" style="4" customWidth="1"/>
    <col min="12803" max="12803" width="10.7109375" style="4" customWidth="1"/>
    <col min="12804" max="12806" width="18.28515625" style="4" customWidth="1"/>
    <col min="12807" max="12807" width="14.42578125" style="4" bestFit="1" customWidth="1"/>
    <col min="12808" max="12809" width="20.85546875" style="4" customWidth="1"/>
    <col min="12810" max="12810" width="11.140625" style="4" customWidth="1"/>
    <col min="12811" max="12811" width="20.7109375" style="4" customWidth="1"/>
    <col min="12812" max="12812" width="28.7109375" style="4" customWidth="1"/>
    <col min="12813" max="12813" width="12.7109375" style="4" bestFit="1" customWidth="1"/>
    <col min="12814" max="12814" width="14.7109375" style="4" bestFit="1" customWidth="1"/>
    <col min="12815" max="12822" width="12.7109375" style="4" bestFit="1" customWidth="1"/>
    <col min="12823" max="13056" width="9.140625" style="4"/>
    <col min="13057" max="13057" width="71" style="4" customWidth="1"/>
    <col min="13058" max="13058" width="36.5703125" style="4" customWidth="1"/>
    <col min="13059" max="13059" width="10.7109375" style="4" customWidth="1"/>
    <col min="13060" max="13062" width="18.28515625" style="4" customWidth="1"/>
    <col min="13063" max="13063" width="14.42578125" style="4" bestFit="1" customWidth="1"/>
    <col min="13064" max="13065" width="20.85546875" style="4" customWidth="1"/>
    <col min="13066" max="13066" width="11.140625" style="4" customWidth="1"/>
    <col min="13067" max="13067" width="20.7109375" style="4" customWidth="1"/>
    <col min="13068" max="13068" width="28.7109375" style="4" customWidth="1"/>
    <col min="13069" max="13069" width="12.7109375" style="4" bestFit="1" customWidth="1"/>
    <col min="13070" max="13070" width="14.7109375" style="4" bestFit="1" customWidth="1"/>
    <col min="13071" max="13078" width="12.7109375" style="4" bestFit="1" customWidth="1"/>
    <col min="13079" max="13312" width="9.140625" style="4"/>
    <col min="13313" max="13313" width="71" style="4" customWidth="1"/>
    <col min="13314" max="13314" width="36.5703125" style="4" customWidth="1"/>
    <col min="13315" max="13315" width="10.7109375" style="4" customWidth="1"/>
    <col min="13316" max="13318" width="18.28515625" style="4" customWidth="1"/>
    <col min="13319" max="13319" width="14.42578125" style="4" bestFit="1" customWidth="1"/>
    <col min="13320" max="13321" width="20.85546875" style="4" customWidth="1"/>
    <col min="13322" max="13322" width="11.140625" style="4" customWidth="1"/>
    <col min="13323" max="13323" width="20.7109375" style="4" customWidth="1"/>
    <col min="13324" max="13324" width="28.7109375" style="4" customWidth="1"/>
    <col min="13325" max="13325" width="12.7109375" style="4" bestFit="1" customWidth="1"/>
    <col min="13326" max="13326" width="14.7109375" style="4" bestFit="1" customWidth="1"/>
    <col min="13327" max="13334" width="12.7109375" style="4" bestFit="1" customWidth="1"/>
    <col min="13335" max="13568" width="9.140625" style="4"/>
    <col min="13569" max="13569" width="71" style="4" customWidth="1"/>
    <col min="13570" max="13570" width="36.5703125" style="4" customWidth="1"/>
    <col min="13571" max="13571" width="10.7109375" style="4" customWidth="1"/>
    <col min="13572" max="13574" width="18.28515625" style="4" customWidth="1"/>
    <col min="13575" max="13575" width="14.42578125" style="4" bestFit="1" customWidth="1"/>
    <col min="13576" max="13577" width="20.85546875" style="4" customWidth="1"/>
    <col min="13578" max="13578" width="11.140625" style="4" customWidth="1"/>
    <col min="13579" max="13579" width="20.7109375" style="4" customWidth="1"/>
    <col min="13580" max="13580" width="28.7109375" style="4" customWidth="1"/>
    <col min="13581" max="13581" width="12.7109375" style="4" bestFit="1" customWidth="1"/>
    <col min="13582" max="13582" width="14.7109375" style="4" bestFit="1" customWidth="1"/>
    <col min="13583" max="13590" width="12.7109375" style="4" bestFit="1" customWidth="1"/>
    <col min="13591" max="13824" width="9.140625" style="4"/>
    <col min="13825" max="13825" width="71" style="4" customWidth="1"/>
    <col min="13826" max="13826" width="36.5703125" style="4" customWidth="1"/>
    <col min="13827" max="13827" width="10.7109375" style="4" customWidth="1"/>
    <col min="13828" max="13830" width="18.28515625" style="4" customWidth="1"/>
    <col min="13831" max="13831" width="14.42578125" style="4" bestFit="1" customWidth="1"/>
    <col min="13832" max="13833" width="20.85546875" style="4" customWidth="1"/>
    <col min="13834" max="13834" width="11.140625" style="4" customWidth="1"/>
    <col min="13835" max="13835" width="20.7109375" style="4" customWidth="1"/>
    <col min="13836" max="13836" width="28.7109375" style="4" customWidth="1"/>
    <col min="13837" max="13837" width="12.7109375" style="4" bestFit="1" customWidth="1"/>
    <col min="13838" max="13838" width="14.7109375" style="4" bestFit="1" customWidth="1"/>
    <col min="13839" max="13846" width="12.7109375" style="4" bestFit="1" customWidth="1"/>
    <col min="13847" max="14080" width="9.140625" style="4"/>
    <col min="14081" max="14081" width="71" style="4" customWidth="1"/>
    <col min="14082" max="14082" width="36.5703125" style="4" customWidth="1"/>
    <col min="14083" max="14083" width="10.7109375" style="4" customWidth="1"/>
    <col min="14084" max="14086" width="18.28515625" style="4" customWidth="1"/>
    <col min="14087" max="14087" width="14.42578125" style="4" bestFit="1" customWidth="1"/>
    <col min="14088" max="14089" width="20.85546875" style="4" customWidth="1"/>
    <col min="14090" max="14090" width="11.140625" style="4" customWidth="1"/>
    <col min="14091" max="14091" width="20.7109375" style="4" customWidth="1"/>
    <col min="14092" max="14092" width="28.7109375" style="4" customWidth="1"/>
    <col min="14093" max="14093" width="12.7109375" style="4" bestFit="1" customWidth="1"/>
    <col min="14094" max="14094" width="14.7109375" style="4" bestFit="1" customWidth="1"/>
    <col min="14095" max="14102" width="12.7109375" style="4" bestFit="1" customWidth="1"/>
    <col min="14103" max="14336" width="9.140625" style="4"/>
    <col min="14337" max="14337" width="71" style="4" customWidth="1"/>
    <col min="14338" max="14338" width="36.5703125" style="4" customWidth="1"/>
    <col min="14339" max="14339" width="10.7109375" style="4" customWidth="1"/>
    <col min="14340" max="14342" width="18.28515625" style="4" customWidth="1"/>
    <col min="14343" max="14343" width="14.42578125" style="4" bestFit="1" customWidth="1"/>
    <col min="14344" max="14345" width="20.85546875" style="4" customWidth="1"/>
    <col min="14346" max="14346" width="11.140625" style="4" customWidth="1"/>
    <col min="14347" max="14347" width="20.7109375" style="4" customWidth="1"/>
    <col min="14348" max="14348" width="28.7109375" style="4" customWidth="1"/>
    <col min="14349" max="14349" width="12.7109375" style="4" bestFit="1" customWidth="1"/>
    <col min="14350" max="14350" width="14.7109375" style="4" bestFit="1" customWidth="1"/>
    <col min="14351" max="14358" width="12.7109375" style="4" bestFit="1" customWidth="1"/>
    <col min="14359" max="14592" width="9.140625" style="4"/>
    <col min="14593" max="14593" width="71" style="4" customWidth="1"/>
    <col min="14594" max="14594" width="36.5703125" style="4" customWidth="1"/>
    <col min="14595" max="14595" width="10.7109375" style="4" customWidth="1"/>
    <col min="14596" max="14598" width="18.28515625" style="4" customWidth="1"/>
    <col min="14599" max="14599" width="14.42578125" style="4" bestFit="1" customWidth="1"/>
    <col min="14600" max="14601" width="20.85546875" style="4" customWidth="1"/>
    <col min="14602" max="14602" width="11.140625" style="4" customWidth="1"/>
    <col min="14603" max="14603" width="20.7109375" style="4" customWidth="1"/>
    <col min="14604" max="14604" width="28.7109375" style="4" customWidth="1"/>
    <col min="14605" max="14605" width="12.7109375" style="4" bestFit="1" customWidth="1"/>
    <col min="14606" max="14606" width="14.7109375" style="4" bestFit="1" customWidth="1"/>
    <col min="14607" max="14614" width="12.7109375" style="4" bestFit="1" customWidth="1"/>
    <col min="14615" max="14848" width="9.140625" style="4"/>
    <col min="14849" max="14849" width="71" style="4" customWidth="1"/>
    <col min="14850" max="14850" width="36.5703125" style="4" customWidth="1"/>
    <col min="14851" max="14851" width="10.7109375" style="4" customWidth="1"/>
    <col min="14852" max="14854" width="18.28515625" style="4" customWidth="1"/>
    <col min="14855" max="14855" width="14.42578125" style="4" bestFit="1" customWidth="1"/>
    <col min="14856" max="14857" width="20.85546875" style="4" customWidth="1"/>
    <col min="14858" max="14858" width="11.140625" style="4" customWidth="1"/>
    <col min="14859" max="14859" width="20.7109375" style="4" customWidth="1"/>
    <col min="14860" max="14860" width="28.7109375" style="4" customWidth="1"/>
    <col min="14861" max="14861" width="12.7109375" style="4" bestFit="1" customWidth="1"/>
    <col min="14862" max="14862" width="14.7109375" style="4" bestFit="1" customWidth="1"/>
    <col min="14863" max="14870" width="12.7109375" style="4" bestFit="1" customWidth="1"/>
    <col min="14871" max="15104" width="9.140625" style="4"/>
    <col min="15105" max="15105" width="71" style="4" customWidth="1"/>
    <col min="15106" max="15106" width="36.5703125" style="4" customWidth="1"/>
    <col min="15107" max="15107" width="10.7109375" style="4" customWidth="1"/>
    <col min="15108" max="15110" width="18.28515625" style="4" customWidth="1"/>
    <col min="15111" max="15111" width="14.42578125" style="4" bestFit="1" customWidth="1"/>
    <col min="15112" max="15113" width="20.85546875" style="4" customWidth="1"/>
    <col min="15114" max="15114" width="11.140625" style="4" customWidth="1"/>
    <col min="15115" max="15115" width="20.7109375" style="4" customWidth="1"/>
    <col min="15116" max="15116" width="28.7109375" style="4" customWidth="1"/>
    <col min="15117" max="15117" width="12.7109375" style="4" bestFit="1" customWidth="1"/>
    <col min="15118" max="15118" width="14.7109375" style="4" bestFit="1" customWidth="1"/>
    <col min="15119" max="15126" width="12.7109375" style="4" bestFit="1" customWidth="1"/>
    <col min="15127" max="15360" width="9.140625" style="4"/>
    <col min="15361" max="15361" width="71" style="4" customWidth="1"/>
    <col min="15362" max="15362" width="36.5703125" style="4" customWidth="1"/>
    <col min="15363" max="15363" width="10.7109375" style="4" customWidth="1"/>
    <col min="15364" max="15366" width="18.28515625" style="4" customWidth="1"/>
    <col min="15367" max="15367" width="14.42578125" style="4" bestFit="1" customWidth="1"/>
    <col min="15368" max="15369" width="20.85546875" style="4" customWidth="1"/>
    <col min="15370" max="15370" width="11.140625" style="4" customWidth="1"/>
    <col min="15371" max="15371" width="20.7109375" style="4" customWidth="1"/>
    <col min="15372" max="15372" width="28.7109375" style="4" customWidth="1"/>
    <col min="15373" max="15373" width="12.7109375" style="4" bestFit="1" customWidth="1"/>
    <col min="15374" max="15374" width="14.7109375" style="4" bestFit="1" customWidth="1"/>
    <col min="15375" max="15382" width="12.7109375" style="4" bestFit="1" customWidth="1"/>
    <col min="15383" max="15616" width="9.140625" style="4"/>
    <col min="15617" max="15617" width="71" style="4" customWidth="1"/>
    <col min="15618" max="15618" width="36.5703125" style="4" customWidth="1"/>
    <col min="15619" max="15619" width="10.7109375" style="4" customWidth="1"/>
    <col min="15620" max="15622" width="18.28515625" style="4" customWidth="1"/>
    <col min="15623" max="15623" width="14.42578125" style="4" bestFit="1" customWidth="1"/>
    <col min="15624" max="15625" width="20.85546875" style="4" customWidth="1"/>
    <col min="15626" max="15626" width="11.140625" style="4" customWidth="1"/>
    <col min="15627" max="15627" width="20.7109375" style="4" customWidth="1"/>
    <col min="15628" max="15628" width="28.7109375" style="4" customWidth="1"/>
    <col min="15629" max="15629" width="12.7109375" style="4" bestFit="1" customWidth="1"/>
    <col min="15630" max="15630" width="14.7109375" style="4" bestFit="1" customWidth="1"/>
    <col min="15631" max="15638" width="12.7109375" style="4" bestFit="1" customWidth="1"/>
    <col min="15639" max="15872" width="9.140625" style="4"/>
    <col min="15873" max="15873" width="71" style="4" customWidth="1"/>
    <col min="15874" max="15874" width="36.5703125" style="4" customWidth="1"/>
    <col min="15875" max="15875" width="10.7109375" style="4" customWidth="1"/>
    <col min="15876" max="15878" width="18.28515625" style="4" customWidth="1"/>
    <col min="15879" max="15879" width="14.42578125" style="4" bestFit="1" customWidth="1"/>
    <col min="15880" max="15881" width="20.85546875" style="4" customWidth="1"/>
    <col min="15882" max="15882" width="11.140625" style="4" customWidth="1"/>
    <col min="15883" max="15883" width="20.7109375" style="4" customWidth="1"/>
    <col min="15884" max="15884" width="28.7109375" style="4" customWidth="1"/>
    <col min="15885" max="15885" width="12.7109375" style="4" bestFit="1" customWidth="1"/>
    <col min="15886" max="15886" width="14.7109375" style="4" bestFit="1" customWidth="1"/>
    <col min="15887" max="15894" width="12.7109375" style="4" bestFit="1" customWidth="1"/>
    <col min="15895" max="16128" width="9.140625" style="4"/>
    <col min="16129" max="16129" width="71" style="4" customWidth="1"/>
    <col min="16130" max="16130" width="36.5703125" style="4" customWidth="1"/>
    <col min="16131" max="16131" width="10.7109375" style="4" customWidth="1"/>
    <col min="16132" max="16134" width="18.28515625" style="4" customWidth="1"/>
    <col min="16135" max="16135" width="14.42578125" style="4" bestFit="1" customWidth="1"/>
    <col min="16136" max="16137" width="20.85546875" style="4" customWidth="1"/>
    <col min="16138" max="16138" width="11.140625" style="4" customWidth="1"/>
    <col min="16139" max="16139" width="20.7109375" style="4" customWidth="1"/>
    <col min="16140" max="16140" width="28.7109375" style="4" customWidth="1"/>
    <col min="16141" max="16141" width="12.7109375" style="4" bestFit="1" customWidth="1"/>
    <col min="16142" max="16142" width="14.7109375" style="4" bestFit="1" customWidth="1"/>
    <col min="16143" max="16150" width="12.7109375" style="4" bestFit="1" customWidth="1"/>
    <col min="16151" max="16384" width="9.140625" style="4"/>
  </cols>
  <sheetData>
    <row r="1" spans="1:22" ht="20.25" hidden="1" x14ac:dyDescent="0.3">
      <c r="B1" s="2"/>
      <c r="C1" s="2"/>
      <c r="D1" s="3"/>
      <c r="E1" s="3"/>
      <c r="F1" s="3"/>
      <c r="G1" s="3"/>
      <c r="H1" s="3"/>
      <c r="I1" s="3"/>
      <c r="J1" s="3"/>
    </row>
    <row r="2" spans="1:22" ht="36" customHeight="1" x14ac:dyDescent="0.3">
      <c r="B2" s="2"/>
      <c r="C2" s="2"/>
      <c r="E2" s="6"/>
      <c r="F2" s="6"/>
      <c r="G2" s="6"/>
      <c r="H2" s="6"/>
      <c r="I2" s="7" t="s">
        <v>0</v>
      </c>
      <c r="J2" s="7"/>
      <c r="K2" s="7"/>
    </row>
    <row r="3" spans="1:22" ht="15" customHeight="1" x14ac:dyDescent="0.3">
      <c r="B3" s="8"/>
      <c r="C3" s="8"/>
      <c r="D3" s="8"/>
      <c r="E3" s="9"/>
      <c r="F3" s="9"/>
      <c r="G3" s="9"/>
      <c r="H3" s="9"/>
      <c r="I3" s="9"/>
      <c r="J3" s="9"/>
    </row>
    <row r="4" spans="1:22" ht="12.75" customHeight="1" x14ac:dyDescent="0.2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2" ht="12.75" customHeight="1" x14ac:dyDescent="0.2">
      <c r="B5" s="11"/>
      <c r="C5" s="11"/>
      <c r="D5" s="11"/>
      <c r="E5" s="12"/>
      <c r="F5" s="12"/>
      <c r="G5" s="12"/>
      <c r="H5" s="12"/>
      <c r="I5" s="12"/>
      <c r="J5" s="12"/>
    </row>
    <row r="6" spans="1:22" ht="51.75" customHeight="1" x14ac:dyDescent="0.2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22" ht="20.25" customHeight="1" x14ac:dyDescent="0.2">
      <c r="A7" s="13" t="s">
        <v>3</v>
      </c>
      <c r="B7" s="13"/>
      <c r="C7" s="13"/>
      <c r="D7" s="13"/>
      <c r="E7" s="14"/>
      <c r="F7" s="14"/>
      <c r="G7" s="14"/>
      <c r="H7" s="14"/>
      <c r="I7" s="14"/>
      <c r="J7" s="14"/>
    </row>
    <row r="8" spans="1:22" ht="16.5" customHeight="1" x14ac:dyDescent="0.2">
      <c r="A8" s="15" t="s">
        <v>4</v>
      </c>
      <c r="B8" s="15"/>
      <c r="C8" s="15"/>
      <c r="D8" s="15"/>
      <c r="E8" s="14"/>
      <c r="F8" s="14"/>
      <c r="G8" s="14"/>
      <c r="H8" s="14"/>
      <c r="I8" s="14"/>
      <c r="J8" s="14"/>
    </row>
    <row r="9" spans="1:22" s="22" customFormat="1" ht="16.5" customHeight="1" x14ac:dyDescent="0.2">
      <c r="A9" s="16" t="s">
        <v>5</v>
      </c>
      <c r="B9" s="16" t="s">
        <v>6</v>
      </c>
      <c r="C9" s="16" t="s">
        <v>7</v>
      </c>
      <c r="D9" s="17" t="s">
        <v>8</v>
      </c>
      <c r="E9" s="18"/>
      <c r="F9" s="18"/>
      <c r="G9" s="19"/>
      <c r="H9" s="19"/>
      <c r="I9" s="20"/>
      <c r="J9" s="21" t="s">
        <v>9</v>
      </c>
      <c r="K9" s="21" t="s">
        <v>10</v>
      </c>
    </row>
    <row r="10" spans="1:22" s="22" customFormat="1" ht="63" x14ac:dyDescent="0.2">
      <c r="A10" s="16"/>
      <c r="B10" s="16"/>
      <c r="C10" s="16"/>
      <c r="D10" s="23" t="s">
        <v>11</v>
      </c>
      <c r="E10" s="23" t="s">
        <v>12</v>
      </c>
      <c r="F10" s="23" t="s">
        <v>13</v>
      </c>
      <c r="G10" s="23" t="s">
        <v>14</v>
      </c>
      <c r="H10" s="23" t="s">
        <v>15</v>
      </c>
      <c r="I10" s="23" t="s">
        <v>16</v>
      </c>
      <c r="J10" s="24"/>
      <c r="K10" s="24"/>
      <c r="L10" s="25"/>
    </row>
    <row r="11" spans="1:22" s="22" customFormat="1" ht="123.75" customHeight="1" x14ac:dyDescent="0.2">
      <c r="A11" s="26" t="s">
        <v>17</v>
      </c>
      <c r="B11" s="26" t="s">
        <v>18</v>
      </c>
      <c r="C11" s="26" t="s">
        <v>19</v>
      </c>
      <c r="D11" s="27">
        <v>3657500</v>
      </c>
      <c r="E11" s="27">
        <f>44400000/12</f>
        <v>3700000</v>
      </c>
      <c r="F11" s="27">
        <f>51118000/12</f>
        <v>4259833.333333333</v>
      </c>
      <c r="G11" s="27">
        <f>ROUND(AVERAGE(D11:F11),2)</f>
        <v>3872444.44</v>
      </c>
      <c r="H11" s="28">
        <f>I11/G11</f>
        <v>0.77282183550191885</v>
      </c>
      <c r="I11" s="29">
        <v>2992709.62</v>
      </c>
      <c r="J11" s="30">
        <v>12</v>
      </c>
      <c r="K11" s="29">
        <f>+I11*J11</f>
        <v>35912515.439999998</v>
      </c>
      <c r="L11" s="25"/>
      <c r="M11" s="31"/>
      <c r="N11" s="31"/>
    </row>
    <row r="12" spans="1:22" ht="15.75" x14ac:dyDescent="0.2">
      <c r="A12" s="32" t="s">
        <v>20</v>
      </c>
      <c r="B12" s="32"/>
      <c r="C12" s="33"/>
      <c r="D12" s="32"/>
      <c r="E12" s="34"/>
      <c r="F12" s="34"/>
      <c r="G12" s="34"/>
      <c r="H12" s="34"/>
      <c r="I12" s="34"/>
      <c r="J12" s="34"/>
      <c r="K12" s="35">
        <f>+K14/1.22</f>
        <v>29436488.065573771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</row>
    <row r="13" spans="1:22" ht="15.75" x14ac:dyDescent="0.2">
      <c r="A13" s="37" t="s">
        <v>21</v>
      </c>
      <c r="B13" s="38"/>
      <c r="C13" s="37"/>
      <c r="D13" s="39"/>
      <c r="E13" s="40"/>
      <c r="F13" s="40"/>
      <c r="G13" s="34"/>
      <c r="H13" s="34"/>
      <c r="I13" s="41"/>
      <c r="J13" s="34"/>
      <c r="K13" s="35">
        <f>+K14-K12</f>
        <v>6476027.3744262271</v>
      </c>
      <c r="L13" s="42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ht="15.75" x14ac:dyDescent="0.2">
      <c r="A14" s="37" t="s">
        <v>22</v>
      </c>
      <c r="B14" s="38"/>
      <c r="C14" s="37"/>
      <c r="D14" s="43"/>
      <c r="E14" s="34"/>
      <c r="F14" s="34"/>
      <c r="G14" s="34"/>
      <c r="H14" s="34"/>
      <c r="I14" s="34"/>
      <c r="J14" s="34"/>
      <c r="K14" s="35">
        <f>K11</f>
        <v>35912515.439999998</v>
      </c>
      <c r="L14" s="42"/>
      <c r="M14" s="36"/>
      <c r="N14" s="36"/>
      <c r="O14" s="36"/>
      <c r="P14" s="36"/>
      <c r="Q14" s="36"/>
      <c r="R14" s="36"/>
      <c r="S14" s="36"/>
      <c r="T14" s="36"/>
      <c r="U14" s="36"/>
      <c r="V14" s="36"/>
    </row>
    <row r="15" spans="1:22" ht="15.75" x14ac:dyDescent="0.2">
      <c r="A15" s="44" t="s">
        <v>23</v>
      </c>
      <c r="B15" s="45"/>
      <c r="C15" s="46"/>
      <c r="D15" s="47">
        <v>46245</v>
      </c>
      <c r="E15" s="34">
        <v>46254</v>
      </c>
      <c r="F15" s="34">
        <v>46254</v>
      </c>
      <c r="G15" s="34"/>
      <c r="H15" s="34"/>
      <c r="I15" s="34"/>
      <c r="J15" s="34"/>
      <c r="K15" s="48"/>
      <c r="L15" s="42"/>
      <c r="M15" s="36"/>
      <c r="N15" s="36"/>
      <c r="O15" s="36"/>
      <c r="P15" s="36"/>
      <c r="Q15" s="36"/>
      <c r="R15" s="36"/>
      <c r="S15" s="36"/>
      <c r="T15" s="36"/>
      <c r="U15" s="36"/>
      <c r="V15" s="36"/>
    </row>
    <row r="16" spans="1:22" ht="15.75" x14ac:dyDescent="0.2">
      <c r="A16" s="49" t="s">
        <v>24</v>
      </c>
      <c r="B16" s="45"/>
      <c r="C16" s="46"/>
      <c r="D16" s="50">
        <v>46326</v>
      </c>
      <c r="E16" s="47">
        <v>46326</v>
      </c>
      <c r="F16" s="47">
        <v>46326</v>
      </c>
      <c r="G16" s="34"/>
      <c r="H16" s="34"/>
      <c r="I16" s="34"/>
      <c r="J16" s="34"/>
      <c r="K16" s="48"/>
      <c r="L16" s="42"/>
      <c r="M16" s="36"/>
      <c r="N16" s="36"/>
      <c r="O16" s="36"/>
      <c r="P16" s="36"/>
      <c r="Q16" s="36"/>
      <c r="R16" s="36"/>
      <c r="S16" s="36"/>
      <c r="T16" s="36"/>
      <c r="U16" s="36"/>
      <c r="V16" s="36"/>
    </row>
    <row r="17" spans="1:22" s="55" customFormat="1" ht="17.25" customHeight="1" x14ac:dyDescent="0.25">
      <c r="A17" s="51" t="s">
        <v>25</v>
      </c>
      <c r="B17" s="51"/>
      <c r="C17" s="51"/>
      <c r="D17" s="51"/>
      <c r="E17" s="52"/>
      <c r="F17" s="52"/>
      <c r="G17" s="52"/>
      <c r="H17" s="52"/>
      <c r="I17" s="52"/>
      <c r="J17" s="52"/>
      <c r="K17" s="53"/>
      <c r="L17" s="54"/>
      <c r="N17" s="56"/>
      <c r="O17" s="56"/>
      <c r="P17" s="56"/>
      <c r="Q17" s="56"/>
      <c r="R17" s="56"/>
      <c r="S17" s="56"/>
      <c r="T17" s="56"/>
      <c r="U17" s="56"/>
      <c r="V17" s="56"/>
    </row>
    <row r="18" spans="1:22" s="55" customFormat="1" ht="15.75" x14ac:dyDescent="0.25">
      <c r="A18" s="57" t="s">
        <v>26</v>
      </c>
      <c r="B18" s="57"/>
      <c r="C18" s="57"/>
      <c r="D18" s="57"/>
      <c r="E18" s="58"/>
      <c r="F18" s="58"/>
      <c r="G18" s="58"/>
      <c r="H18" s="58"/>
      <c r="I18" s="58"/>
      <c r="J18" s="58"/>
      <c r="K18" s="53"/>
      <c r="L18" s="59"/>
    </row>
    <row r="19" spans="1:22" s="55" customFormat="1" ht="15.75" x14ac:dyDescent="0.25">
      <c r="A19" s="60" t="s">
        <v>27</v>
      </c>
      <c r="B19" s="60"/>
      <c r="C19" s="60"/>
      <c r="D19" s="60"/>
      <c r="E19" s="61"/>
      <c r="F19" s="61"/>
      <c r="G19" s="61"/>
      <c r="H19" s="61"/>
      <c r="I19" s="61"/>
      <c r="J19" s="61"/>
      <c r="K19" s="53"/>
    </row>
    <row r="20" spans="1:22" s="55" customFormat="1" ht="21.75" customHeight="1" x14ac:dyDescent="0.25">
      <c r="A20" s="57" t="s">
        <v>28</v>
      </c>
      <c r="B20" s="57"/>
      <c r="C20" s="57"/>
      <c r="D20" s="57"/>
      <c r="E20" s="58"/>
      <c r="F20" s="58"/>
      <c r="G20" s="58"/>
      <c r="H20" s="58"/>
      <c r="I20" s="58"/>
      <c r="J20" s="58"/>
      <c r="K20" s="53"/>
      <c r="L20" s="54"/>
    </row>
    <row r="21" spans="1:22" s="55" customFormat="1" ht="15.75" x14ac:dyDescent="0.25">
      <c r="A21" s="60"/>
      <c r="B21" s="60"/>
      <c r="C21" s="60"/>
      <c r="D21" s="60"/>
      <c r="E21" s="61"/>
      <c r="F21" s="61"/>
      <c r="G21" s="61"/>
      <c r="H21" s="61"/>
      <c r="I21" s="61"/>
      <c r="J21" s="61"/>
      <c r="K21" s="53"/>
    </row>
    <row r="22" spans="1:22" ht="35.25" customHeight="1" x14ac:dyDescent="0.2">
      <c r="A22" s="62" t="s">
        <v>29</v>
      </c>
      <c r="B22" s="62"/>
      <c r="C22" s="62"/>
      <c r="D22" s="62"/>
      <c r="E22" s="61"/>
      <c r="F22" s="61"/>
      <c r="G22" s="61"/>
      <c r="H22" s="61"/>
      <c r="I22" s="61"/>
      <c r="J22" s="61"/>
    </row>
    <row r="23" spans="1:22" ht="35.25" customHeight="1" x14ac:dyDescent="0.2">
      <c r="A23" s="63" t="s">
        <v>30</v>
      </c>
      <c r="B23" s="63"/>
      <c r="C23" s="63"/>
      <c r="D23" s="63"/>
      <c r="E23" s="61"/>
      <c r="F23" s="61"/>
      <c r="G23" s="61"/>
      <c r="H23" s="61"/>
      <c r="I23" s="61"/>
      <c r="J23" s="61"/>
    </row>
    <row r="24" spans="1:22" ht="14.25" customHeight="1" x14ac:dyDescent="0.2">
      <c r="A24" s="64"/>
      <c r="B24" s="64"/>
      <c r="C24" s="64"/>
      <c r="D24" s="64"/>
      <c r="E24" s="61"/>
      <c r="F24" s="61"/>
      <c r="G24" s="61"/>
      <c r="H24" s="61"/>
      <c r="I24" s="61"/>
      <c r="J24" s="61"/>
    </row>
    <row r="25" spans="1:22" ht="30.75" customHeight="1" x14ac:dyDescent="0.25">
      <c r="A25" s="52" t="s">
        <v>31</v>
      </c>
      <c r="B25" s="65"/>
      <c r="C25" s="66">
        <v>46261</v>
      </c>
      <c r="D25" s="67"/>
      <c r="E25" s="61"/>
      <c r="F25" s="61"/>
      <c r="G25" s="61"/>
      <c r="H25" s="61"/>
      <c r="I25" s="61"/>
      <c r="J25" s="61"/>
    </row>
    <row r="26" spans="1:22" ht="30.75" customHeight="1" x14ac:dyDescent="0.25">
      <c r="A26" s="68"/>
      <c r="B26" s="65"/>
      <c r="C26" s="65"/>
      <c r="D26" s="67"/>
      <c r="E26" s="61"/>
      <c r="F26" s="61"/>
      <c r="G26" s="61"/>
      <c r="H26" s="61"/>
      <c r="I26" s="61"/>
      <c r="J26" s="61"/>
    </row>
    <row r="27" spans="1:22" ht="27" customHeight="1" x14ac:dyDescent="0.25">
      <c r="A27" s="52"/>
      <c r="B27" s="65"/>
      <c r="C27" s="65"/>
      <c r="D27" s="67"/>
    </row>
  </sheetData>
  <mergeCells count="16">
    <mergeCell ref="A12:D12"/>
    <mergeCell ref="A17:D17"/>
    <mergeCell ref="A22:D22"/>
    <mergeCell ref="A23:D23"/>
    <mergeCell ref="A9:A10"/>
    <mergeCell ref="B9:B10"/>
    <mergeCell ref="C9:C10"/>
    <mergeCell ref="D9:I9"/>
    <mergeCell ref="J9:J10"/>
    <mergeCell ref="K9:K10"/>
    <mergeCell ref="I2:K2"/>
    <mergeCell ref="B3:D3"/>
    <mergeCell ref="A4:K4"/>
    <mergeCell ref="A6:K6"/>
    <mergeCell ref="A7:D7"/>
    <mergeCell ref="A8:D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Общее</vt:lpstr>
      <vt:lpstr>Общее!Область_печати</vt:lpstr>
      <vt:lpstr>с7</vt:lpstr>
    </vt:vector>
  </TitlesOfParts>
  <Company>AO MOSVODOKANAL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Пиотровский Андрей Алексеевич</dc:creator>
  <cp:lastModifiedBy>Пиотровский Андрей Алексеевич</cp:lastModifiedBy>
  <dcterms:created xsi:type="dcterms:W3CDTF">2026-09-22T09:02:17Z</dcterms:created>
  <dcterms:modified xsi:type="dcterms:W3CDTF">2026-09-22T09:02:39Z</dcterms:modified>
</cp:coreProperties>
</file>