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H:\1. ДОГОВОРЫ\2026\1. ПРОЕКТЫ\Дан Роуз ООО_ОЖУР\"/>
    </mc:Choice>
  </mc:AlternateContent>
  <bookViews>
    <workbookView xWindow="0" yWindow="0" windowWidth="28800" windowHeight="12285"/>
  </bookViews>
  <sheets>
    <sheet name="номенклатура" sheetId="1" r:id="rId1"/>
  </sheets>
  <definedNames>
    <definedName name="_xlnm._FilterDatabase" localSheetId="0" hidden="1">номенклатура!$B$1:$H$1</definedName>
    <definedName name="_xlnm.Print_Area" localSheetId="0">номенклатура!$A$1:$H$1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  <c r="J2" i="1" s="1"/>
  <c r="K2" i="1" s="1"/>
  <c r="K3" i="1" l="1"/>
  <c r="J3" i="1"/>
  <c r="L3" i="1" l="1"/>
</calcChain>
</file>

<file path=xl/sharedStrings.xml><?xml version="1.0" encoding="utf-8"?>
<sst xmlns="http://schemas.openxmlformats.org/spreadsheetml/2006/main" count="21" uniqueCount="15">
  <si>
    <t>№  п/п</t>
  </si>
  <si>
    <t>Наименование продукции</t>
  </si>
  <si>
    <t>шт.</t>
  </si>
  <si>
    <t>Кол-во</t>
  </si>
  <si>
    <t>Ед.изм.</t>
  </si>
  <si>
    <t>НМЦ,
руб. без НДС</t>
  </si>
  <si>
    <t>НМЦ,
руб. без НДС. за ед.</t>
  </si>
  <si>
    <t>НМЦ,
руб. с НДС</t>
  </si>
  <si>
    <t>Поставщик №2, за ед.  руб. без НДС</t>
  </si>
  <si>
    <t>Поставщик №1, за ед. руб. без НДС</t>
  </si>
  <si>
    <t>Поставщик №3, за ед. руб. без НДС</t>
  </si>
  <si>
    <t>ИТОГО:</t>
  </si>
  <si>
    <t>x</t>
  </si>
  <si>
    <t>Оказание услуг по технической поддержке и сопровождению информационной системы «Электронный оперативный журнал уровня ОСЦ (ЦУС)»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</si>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</sst>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2"/>
      <color theme="1"/>
      <name val="PF Din Text Cond Pro Light"/>
      <charset val="204"/>
    </font>
    <font>
      <b/>
      <sz val="12"/>
      <color rgb="FF000000"/>
      <name val="PF Din Text Cond Pro Light"/>
      <charset val="204"/>
    </font>
    <font>
      <sz val="12"/>
      <color theme="1"/>
      <name val="PF Din Text Cond Pro Light"/>
      <charset val="204"/>
    </font>
    <font>
      <sz val="12"/>
      <color rgb="FF000000"/>
      <name val="PF Din Text Cond Pro Light"/>
      <charset val="204"/>
    </font>
    <font>
      <b/>
      <sz val="12"/>
      <color theme="1"/>
      <name val="PF Din Text Cond Pro Light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5" fillId="0" borderId="3" xfId="1" applyFont="1" applyBorder="1" applyAlignment="1">
      <alignment horizontal="right" vertical="center" wrapText="1"/>
    </xf>
    <xf numFmtId="164" fontId="5" fillId="0" borderId="5" xfId="1" applyFont="1" applyBorder="1" applyAlignment="1">
      <alignment horizontal="center" vertical="center" wrapText="1"/>
    </xf>
    <xf numFmtId="164" fontId="5" fillId="0" borderId="3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4" borderId="3" xfId="0" applyFont="1" applyFill="1" applyBorder="1"/>
    <xf numFmtId="0" fontId="6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164" fontId="3" fillId="4" borderId="3" xfId="1" applyFont="1" applyFill="1" applyBorder="1" applyAlignment="1">
      <alignment horizontal="center" vertical="center" wrapText="1"/>
    </xf>
    <xf numFmtId="43" fontId="4" fillId="0" borderId="0" xfId="0" applyNumberFormat="1" applyFont="1"/>
    <xf numFmtId="0" fontId="5" fillId="0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7"/>
  <sheetViews>
    <sheetView tabSelected="1" topLeftCell="C1" zoomScale="85" zoomScaleNormal="85" zoomScaleSheetLayoutView="100" workbookViewId="0">
      <pane ySplit="1" topLeftCell="A2" activePane="bottomLeft" state="frozen"/>
      <selection pane="bottomLeft" activeCell="G17" sqref="G17"/>
    </sheetView>
  </sheetViews>
  <sheetFormatPr defaultRowHeight="15.75" x14ac:dyDescent="0.25"/>
  <cols>
    <col min="1" max="1" width="2.42578125" style="1" customWidth="1"/>
    <col min="2" max="2" width="7.42578125" style="7" bestFit="1" customWidth="1"/>
    <col min="3" max="3" width="61.5703125" style="7" customWidth="1"/>
    <col min="4" max="4" width="8.140625" style="7" customWidth="1"/>
    <col min="5" max="5" width="7.85546875" style="7" customWidth="1"/>
    <col min="6" max="6" width="17.42578125" style="7" customWidth="1"/>
    <col min="7" max="7" width="17.42578125" style="13" customWidth="1"/>
    <col min="8" max="9" width="17.42578125" style="7" customWidth="1"/>
    <col min="10" max="10" width="16" style="7" customWidth="1"/>
    <col min="11" max="11" width="16.7109375" style="7" customWidth="1"/>
    <col min="12" max="12" width="15.28515625" style="7" bestFit="1" customWidth="1"/>
    <col min="13" max="13" width="16.85546875" style="7" customWidth="1"/>
    <col min="14" max="14" width="14.7109375" style="7" customWidth="1"/>
    <col min="15" max="15" width="15.85546875" style="7" customWidth="1"/>
    <col min="16" max="16384" width="9.140625" style="7"/>
  </cols>
  <sheetData>
    <row r="1" spans="2:15" ht="47.25" x14ac:dyDescent="0.25">
      <c r="B1" s="2" t="s">
        <v>0</v>
      </c>
      <c r="C1" s="2" t="s">
        <v>1</v>
      </c>
      <c r="D1" s="3" t="s">
        <v>4</v>
      </c>
      <c r="E1" s="3" t="s">
        <v>3</v>
      </c>
      <c r="F1" s="4" t="s">
        <v>9</v>
      </c>
      <c r="G1" s="4" t="s">
        <v>8</v>
      </c>
      <c r="H1" s="4" t="s">
        <v>10</v>
      </c>
      <c r="I1" s="5" t="s">
        <v>6</v>
      </c>
      <c r="J1" s="6" t="s">
        <v>5</v>
      </c>
      <c r="K1" s="5" t="s">
        <v>7</v>
      </c>
    </row>
    <row r="2" spans="2:15" ht="53.25" customHeight="1" x14ac:dyDescent="0.25">
      <c r="B2" s="8">
        <v>1</v>
      </c>
      <c r="C2" s="20" t="s">
        <v>13</v>
      </c>
      <c r="D2" s="8" t="s">
        <v>2</v>
      </c>
      <c r="E2" s="9">
        <v>12</v>
      </c>
      <c r="F2" s="10">
        <v>11550</v>
      </c>
      <c r="G2" s="10" t="s">
        <v>14</v>
      </c>
      <c r="H2" s="10" t="s">
        <v>14</v>
      </c>
      <c r="I2" s="11">
        <f>MIN(F2:H2)</f>
        <v>11550</v>
      </c>
      <c r="J2" s="12">
        <f>I2*E2</f>
        <v>138600</v>
      </c>
      <c r="K2" s="12">
        <f>J2*1.22</f>
        <v>169092</v>
      </c>
      <c r="M2" s="19"/>
      <c r="N2" s="19"/>
      <c r="O2" s="19"/>
    </row>
    <row r="3" spans="2:15" ht="33" customHeight="1" x14ac:dyDescent="0.25">
      <c r="B3" s="15"/>
      <c r="C3" s="16" t="s">
        <v>11</v>
      </c>
      <c r="D3" s="17" t="s">
        <v>12</v>
      </c>
      <c r="E3" s="17" t="s">
        <v>12</v>
      </c>
      <c r="F3" s="17" t="s">
        <v>12</v>
      </c>
      <c r="G3" s="17" t="s">
        <v>12</v>
      </c>
      <c r="H3" s="17" t="s">
        <v>12</v>
      </c>
      <c r="I3" s="17" t="s">
        <v>12</v>
      </c>
      <c r="J3" s="18">
        <f>SUM(J2:J2)</f>
        <v>138600</v>
      </c>
      <c r="K3" s="18">
        <f>SUM(K2:K2)</f>
        <v>169092</v>
      </c>
      <c r="L3" s="19">
        <f>K3-J3</f>
        <v>30492</v>
      </c>
      <c r="M3" s="19"/>
      <c r="N3" s="19"/>
      <c r="O3" s="19"/>
    </row>
    <row r="4" spans="2:15" x14ac:dyDescent="0.25">
      <c r="H4" s="14"/>
      <c r="I4" s="14"/>
    </row>
    <row r="5" spans="2:15" x14ac:dyDescent="0.25">
      <c r="H5" s="14"/>
      <c r="I5" s="14"/>
    </row>
    <row r="6" spans="2:15" x14ac:dyDescent="0.25">
      <c r="H6" s="14"/>
      <c r="I6" s="14"/>
    </row>
    <row r="7" spans="2:15" x14ac:dyDescent="0.25">
      <c r="H7" s="14"/>
      <c r="I7" s="14"/>
    </row>
  </sheetData>
  <pageMargins left="0.70866141732283472" right="0.70866141732283472" top="0.74803149606299213" bottom="0.74803149606299213" header="0.31496062992125984" footer="0.31496062992125984"/>
  <pageSetup paperSize="9"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номенклатура</vt:lpstr>
      <vt:lpstr>номенклатура!Область_печати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Шевченко Сергей Александрович</dc:creator>
  <cp:lastModifiedBy>Федорова Евгения Николаевна</cp:lastModifiedBy>
  <cp:lastPrinted>2019-08-21T04:31:10Z</cp:lastPrinted>
  <dcterms:created xsi:type="dcterms:W3CDTF">2018-07-25T08:43:03Z</dcterms:created>
  <dcterms:modified xsi:type="dcterms:W3CDTF">2026-08-04T03:45:41Z</dcterms:modified>
</cp:coreProperties>
</file>