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0" yWindow="0" windowWidth="13410" windowHeight="9855" activeTab="0" tabRatio="600"/>
  </bookViews>
  <sheets>
    <sheet name="Лист" sheetId="1" state="visible" r:id="rId1"/>
  </sheets>
</workbook>
</file>

<file path=xl/sharedStrings.xml><?xml version="1.0" encoding="utf-8"?>
<sst xmlns="http://schemas.openxmlformats.org/spreadsheetml/2006/main" count="22" uniqueCount="22">
  <si>
    <t>№</t>
  </si>
  <si>
    <t xml:space="preserve">Ед. изм</t>
  </si>
  <si>
    <t xml:space="preserve">Кол-во </t>
  </si>
  <si>
    <r>
      <t/>
    </r>
    <r>
      <rPr>
        <u val="single"/>
        <sz val="10"/>
        <color indexed="64"/>
        <rFont val="Times New Roman"/>
      </rPr>
      <t xml:space="preserve">Метод обоснования:</t>
    </r>
    <r>
      <rPr>
        <sz val="10"/>
        <color indexed="64"/>
        <rFont val="Times New Roman"/>
      </rPr>
      <t xml:space="preserve"> метод сопоставимых рыночных цен (анализ рынка)</t>
    </r>
  </si>
  <si>
    <t xml:space="preserve">Источник информации о цене (руб.)</t>
  </si>
  <si>
    <t xml:space="preserve">Средняя арифметическая цена за единицу     &lt;ц&gt;  (руб.)</t>
  </si>
  <si>
    <t xml:space="preserve">Обоснование начальной (максимальной) цены договора</t>
  </si>
  <si>
    <t xml:space="preserve">*Начальная (максимальная) цена договора методом сопоставимых рыночных цен (анализа рынка) определяется по формуле:                                                    где:
v – количество (объем) закупаемого товара (работы, услуги), в случае расчета начальной цены единицы товара, работы, услуги v = 1;
n – количество источников ценовой информации, используемых в расчете;
i – номер источника ценовой информации;
Цi – цена единицы товара, работы, услуги, представленная в источнике с номером i.
В целях эффективности использования денежных средств заказчиком определена начальная (максимальная) цена договора на основании наименьшей ценовой информации</t>
  </si>
  <si>
    <t xml:space="preserve">НМЦ договора, определенная методом сопоставимых рыночных цен (анализа рынка)*</t>
  </si>
  <si>
    <t xml:space="preserve">В результате проведенного расчета НМЦ договора составила, руб.**:</t>
  </si>
  <si>
    <t xml:space="preserve">Минимальная цена за единицу (руб.)</t>
  </si>
  <si>
    <t xml:space="preserve">Итоговая стоимость (Количество*минимальная цена за единицу) для расчета начальной (максимальной) цены договора), руб.</t>
  </si>
  <si>
    <t xml:space="preserve">Стоимость по средней цене, руб.</t>
  </si>
  <si>
    <t xml:space="preserve">Источник информации №1, руб.</t>
  </si>
  <si>
    <t xml:space="preserve">Источник информации №2, руб. </t>
  </si>
  <si>
    <t xml:space="preserve">Источник информации №3, руб.</t>
  </si>
  <si>
    <t xml:space="preserve">Наименование услуги</t>
  </si>
  <si>
    <r>
      <t/>
    </r>
    <r>
      <rPr>
        <u val="single"/>
        <sz val="10"/>
        <color indexed="64"/>
        <rFont val="Times New Roman"/>
      </rPr>
      <t>Обоснование</t>
    </r>
    <r>
      <rPr>
        <sz val="10"/>
        <color indexed="64"/>
        <rFont val="Times New Roman"/>
      </rPr>
      <t xml:space="preserve">: : В качестве источников ценовой информации использовались коммерческие предложения (ответы на запрос о цене) исполнителей услуги. Данные о ценовой информации и результаты расчета начальной (максимальной) цены договора приведены в таблице:</t>
    </r>
  </si>
  <si>
    <t xml:space="preserve">**В общую цену Договора включены все расходы Исполнителя, необходимые для осуществления им своих обязательств по Договору в полном объеме и надлежащего качества, а также все затраты, налоги, сборы и иные обязательные платежи, подлежащие уплате Исполнителем, в связи с исполнением Договора.</t>
  </si>
  <si>
    <t xml:space="preserve">условная единица</t>
  </si>
  <si>
    <t xml:space="preserve">Услуги по обеспечению технического сопровождения и расширенной технической поддержке модулей функциональных систем региональной информационной системы "Сетевой край. Образование"</t>
  </si>
  <si>
    <t xml:space="preserve">В соответствии с пунктом 7.2 Положения о закупке товаров, работ, услуг для нужд краевое автономное учреждение дополнительного профессионального образования "Алтайский краевой институт цифровых технологий и оценки качества  образования имени Олега Ростиславовича Львова"  расчет начальной (максимальной) цены договора выполнен на основании ценовой информации, полученной в результате проведенного мониторинга цен. Начальная (максимальная) цена договора составляет 3 306 300 (три миллиона триста шесть тысяч триста)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</si>
</sst>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2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1" formatCode="_-* #,##0\ _₽_-;\-* #,##0\ _₽_-;_-* &quot;-&quot;\ _₽_-;_-@_-"/>
    <numFmt numFmtId="42" formatCode="_-* #,##0\ &quot;₽&quot;_-;\-* #,##0\ &quot;₽&quot;_-;_-* &quot;-&quot;\ &quot;₽&quot;_-;_-@_-"/>
    <numFmt numFmtId="43" formatCode="_-* #,##0.00\ _₽_-;\-* #,##0.00\ _₽_-;_-* &quot;-&quot;??\ _₽_-;_-@_-"/>
    <numFmt numFmtId="44" formatCode="_-* #,##0.00\ &quot;₽&quot;_-;\-* #,##0.00\ &quot;₽&quot;_-;_-* &quot;-&quot;??\ &quot;₽&quot;_-;_-@_-"/>
    <numFmt numFmtId="165" formatCode="[$-FC19]d\ mmmm\ yyyy\ &quot;г.&quot;"/>
    <numFmt numFmtId="166" formatCode="#,##0.00_р_."/>
    <numFmt numFmtId="167" formatCode="[$€-2]\ ###,000_);[Red]\([$€-2]\ ###,000\)"/>
    <numFmt numFmtId="168" formatCode="&quot;Вкл&quot;;&quot;Вкл&quot;;&quot;Выкл&quot;"/>
    <numFmt numFmtId="169" formatCode="&quot;Истина&quot;;&quot;Истина&quot;;&quot;Ложь&quot;"/>
    <numFmt numFmtId="170" formatCode="&quot;Да&quot;;&quot;Да&quot;;&quot;Нет&quot;"/>
    <numFmt numFmtId="171" formatCode="0.00000"/>
    <numFmt numFmtId="172" formatCode="0.0000"/>
    <numFmt numFmtId="173" formatCode="_-* #,##0.00\ _р_._-;\-* #,##0.00\ _р_._-;_-* &quot;-&quot;??\ _р_._-;_-@_-"/>
    <numFmt numFmtId="174" formatCode="_-* #,##0.00\ &quot;р.&quot;_-;\-* #,##0.00\ &quot;р.&quot;_-;_-* &quot;-&quot;??\ &quot;р.&quot;_-;_-@_-"/>
    <numFmt numFmtId="175" formatCode="_-* #,##0\ _р_._-;\-* #,##0\ _р_._-;_-* &quot;-&quot;\ _р_._-;_-@_-"/>
    <numFmt numFmtId="176" formatCode="_-* #,##0\ &quot;р.&quot;_-;\-* #,##0\ &quot;р.&quot;_-;_-* &quot;-&quot;\ &quot;р.&quot;_-;_-@_-"/>
    <numFmt numFmtId="177" formatCode="#,##0.00\ &quot;р.&quot;;[Red]\-#,##0.00\ &quot;р.&quot;"/>
    <numFmt numFmtId="178" formatCode="#,##0.00\ &quot;р.&quot;;\-#,##0.00\ &quot;р.&quot;"/>
    <numFmt numFmtId="179" formatCode="#,##0\ &quot;р.&quot;;[Red]\-#,##0\ &quot;р.&quot;"/>
    <numFmt numFmtId="180" formatCode="#,##0\ &quot;р.&quot;;\-#,##0\ &quot;р.&quot;"/>
    <numFmt numFmtId="181" formatCode="_-* #,##0.00_р_._-;\-* #,##0.00_р_._-;_-* &quot;-&quot;??_р_._-;_-@_-"/>
    <numFmt numFmtId="182" formatCode="_-* #,##0.00&quot;р.&quot;_-;\-* #,##0.00&quot;р.&quot;_-;_-* &quot;-&quot;??&quot;р.&quot;_-;_-@_-"/>
    <numFmt numFmtId="183" formatCode="_-* #,##0_р_._-;\-* #,##0_р_._-;_-* &quot;-&quot;_р_._-;_-@_-"/>
    <numFmt numFmtId="184" formatCode="_-* #,##0&quot;р.&quot;_-;\-* #,##0&quot;р.&quot;_-;_-* &quot;-&quot;&quot;р.&quot;_-;_-@_-"/>
    <numFmt numFmtId="185" formatCode="#,##0.00&quot;р.&quot;;[Red]\-#,##0.00&quot;р.&quot;"/>
    <numFmt numFmtId="186" formatCode="#,##0.00&quot;р.&quot;;\-#,##0.00&quot;р.&quot;"/>
    <numFmt numFmtId="187" formatCode="#,##0&quot;р.&quot;;[Red]\-#,##0&quot;р.&quot;"/>
    <numFmt numFmtId="188" formatCode="#,##0&quot;р.&quot;;\-#,##0&quot;р.&quot;"/>
  </numFmts>
  <fonts count="25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1.000000"/>
      <color theme="10" tint="0"/>
      <name val="Calibri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u/>
      <sz val="11.000000"/>
      <color theme="11" tint="0"/>
      <name val="Calibri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0.000000"/>
      <color theme="1" tint="0"/>
      <name val="Times New Roman"/>
    </font>
    <font>
      <b/>
      <sz val="10.000000"/>
      <color indexed="64"/>
      <name val="Times New Roman"/>
    </font>
    <font>
      <sz val="10.000000"/>
      <name val="Times New Roman"/>
    </font>
    <font>
      <sz val="10.000000"/>
      <color indexed="64"/>
      <name val="Times New Roman"/>
    </font>
    <font>
      <b/>
      <sz val="10.000000"/>
      <color theme="1" tint="0"/>
      <name val="Times New Roman"/>
    </font>
    <font>
      <b/>
      <sz val="10.000000"/>
      <name val="Times New Roman"/>
    </font>
  </fonts>
  <fills count="33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/>
      <right/>
      <top style="thin">
        <color/>
      </top>
      <bottom/>
      <diagonal/>
    </border>
    <border>
      <left/>
      <right/>
      <top/>
      <bottom style="thin">
        <color/>
      </bottom>
      <diagonal/>
    </border>
  </borders>
  <cellStyleXfs count="63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2" borderId="0" numFmtId="0">
      <alignment horizontal="general" shrinkToFit="0" vertical="bottom" wrapText="0"/>
    </xf>
    <xf fontId="0" fillId="3" borderId="0" numFmtId="0">
      <alignment horizontal="general" shrinkToFit="0" vertical="bottom" wrapText="0"/>
    </xf>
    <xf fontId="0" fillId="4" borderId="0" numFmtId="0">
      <alignment horizontal="general" shrinkToFit="0" vertical="bottom" wrapText="0"/>
    </xf>
    <xf fontId="0" fillId="5" borderId="0" numFmtId="0">
      <alignment horizontal="general" shrinkToFit="0" vertical="bottom" wrapText="0"/>
    </xf>
    <xf fontId="0" fillId="6" borderId="0" numFmtId="0">
      <alignment horizontal="general" shrinkToFit="0" vertical="bottom" wrapText="0"/>
    </xf>
    <xf fontId="0" fillId="7" borderId="0" numFmtId="0">
      <alignment horizontal="general" shrinkToFit="0" vertical="bottom" wrapText="0"/>
    </xf>
    <xf fontId="0" fillId="8" borderId="0" numFmtId="0">
      <alignment horizontal="general" shrinkToFit="0" vertical="bottom" wrapText="0"/>
    </xf>
    <xf fontId="0" fillId="9" borderId="0" numFmtId="0">
      <alignment horizontal="general" shrinkToFit="0" vertical="bottom" wrapText="0"/>
    </xf>
    <xf fontId="0" fillId="10" borderId="0" numFmtId="0">
      <alignment horizontal="general" shrinkToFit="0" vertical="bottom" wrapText="0"/>
    </xf>
    <xf fontId="0" fillId="11" borderId="0" numFmtId="0">
      <alignment horizontal="general" shrinkToFit="0" vertical="bottom" wrapText="0"/>
    </xf>
    <xf fontId="0" fillId="12" borderId="0" numFmtId="0">
      <alignment horizontal="general" shrinkToFit="0" vertical="bottom" wrapText="0"/>
    </xf>
    <xf fontId="0" fillId="13" borderId="0" numFmtId="0">
      <alignment horizontal="general" shrinkToFit="0" vertical="bottom" wrapText="0"/>
    </xf>
    <xf fontId="1" fillId="14" borderId="0" numFmtId="0">
      <alignment horizontal="general" shrinkToFit="0" vertical="bottom" wrapText="0"/>
    </xf>
    <xf fontId="1" fillId="15" borderId="0" numFmtId="0">
      <alignment horizontal="general" shrinkToFit="0" vertical="bottom" wrapText="0"/>
    </xf>
    <xf fontId="1" fillId="16" borderId="0" numFmtId="0">
      <alignment horizontal="general" shrinkToFit="0" vertical="bottom" wrapText="0"/>
    </xf>
    <xf fontId="1" fillId="17" borderId="0" numFmtId="0">
      <alignment horizontal="general" shrinkToFit="0" vertical="bottom" wrapText="0"/>
    </xf>
    <xf fontId="1" fillId="18" borderId="0" numFmtId="0">
      <alignment horizontal="general" shrinkToFit="0" vertical="bottom" wrapText="0"/>
    </xf>
    <xf fontId="1" fillId="19" borderId="0" numFmtId="0">
      <alignment horizontal="general" shrinkToFit="0" vertical="bottom" wrapText="0"/>
    </xf>
    <xf fontId="1" fillId="20" borderId="0" numFmtId="0">
      <alignment horizontal="general" shrinkToFit="0" vertical="bottom" wrapText="0"/>
    </xf>
    <xf fontId="1" fillId="21" borderId="0" numFmtId="0">
      <alignment horizontal="general" shrinkToFit="0" vertical="bottom" wrapText="0"/>
    </xf>
    <xf fontId="1" fillId="22" borderId="0" numFmtId="0">
      <alignment horizontal="general" shrinkToFit="0" vertical="bottom" wrapText="0"/>
    </xf>
    <xf fontId="1" fillId="23" borderId="0" numFmtId="0">
      <alignment horizontal="general" shrinkToFit="0" vertical="bottom" wrapText="0"/>
    </xf>
    <xf fontId="1" fillId="24" borderId="0" numFmtId="0">
      <alignment horizontal="general" shrinkToFit="0" vertical="bottom" wrapText="0"/>
    </xf>
    <xf fontId="1" fillId="25" borderId="0" numFmtId="0">
      <alignment horizontal="general" shrinkToFit="0" vertical="bottom" wrapText="0"/>
    </xf>
    <xf fontId="2" fillId="26" borderId="1" numFmtId="0">
      <alignment horizontal="general" shrinkToFit="0" vertical="bottom" wrapText="0"/>
    </xf>
    <xf fontId="3" fillId="27" borderId="2" numFmtId="0">
      <alignment horizontal="general" shrinkToFit="0" vertical="bottom" wrapText="0"/>
    </xf>
    <xf fontId="4" fillId="27" borderId="1" numFmtId="0">
      <alignment horizontal="general" shrinkToFit="0" vertical="bottom" wrapText="0"/>
    </xf>
    <xf fontId="5" fillId="0" borderId="0" numFmtId="0">
      <alignment horizontal="general" shrinkToFit="0" vertical="top" wrapText="0"/>
    </xf>
    <xf fontId="0" fillId="0" borderId="0" numFmtId="182">
      <alignment horizontal="general" shrinkToFit="0" vertical="bottom" wrapText="0"/>
    </xf>
    <xf fontId="0" fillId="0" borderId="0" numFmtId="184">
      <alignment horizontal="general" shrinkToFit="0" vertical="bottom" wrapText="0"/>
    </xf>
    <xf fontId="6" fillId="0" borderId="3" numFmtId="0">
      <alignment horizontal="general" shrinkToFit="0" vertical="bottom" wrapText="0"/>
    </xf>
    <xf fontId="7" fillId="0" borderId="4" numFmtId="0">
      <alignment horizontal="general" shrinkToFit="0" vertical="bottom" wrapText="0"/>
    </xf>
    <xf fontId="8" fillId="0" borderId="5" numFmtId="0">
      <alignment horizontal="general" shrinkToFit="0" vertical="bottom" wrapText="0"/>
    </xf>
    <xf fontId="8" fillId="0" borderId="0" numFmtId="0">
      <alignment horizontal="general" shrinkToFit="0" vertical="bottom" wrapText="0"/>
    </xf>
    <xf fontId="9" fillId="0" borderId="6" numFmtId="0">
      <alignment horizontal="general" shrinkToFit="0" vertical="bottom" wrapText="0"/>
    </xf>
    <xf fontId="10" fillId="28" borderId="7" numFmtId="0">
      <alignment horizontal="general" shrinkToFit="0" vertical="bottom" wrapText="0"/>
    </xf>
    <xf fontId="11" fillId="0" borderId="0" numFmtId="0">
      <alignment horizontal="general" shrinkToFit="0" vertical="bottom" wrapText="0"/>
    </xf>
    <xf fontId="12" fillId="29" borderId="0" numFmtId="0">
      <alignment horizontal="general" shrinkToFit="0" vertical="bottom" wrapText="0"/>
    </xf>
    <xf fontId="13" fillId="0" borderId="0" numFmtId="0">
      <alignment horizontal="general" shrinkToFit="0" vertical="top" wrapText="0"/>
    </xf>
    <xf fontId="14" fillId="30" borderId="0" numFmtId="0">
      <alignment horizontal="general" shrinkToFit="0" vertical="bottom" wrapText="0"/>
    </xf>
    <xf fontId="15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0" fillId="0" borderId="0" numFmtId="9">
      <alignment horizontal="general" shrinkToFit="0" vertical="bottom" wrapText="0"/>
    </xf>
    <xf fontId="16" fillId="0" borderId="9" numFmtId="0">
      <alignment horizontal="general" shrinkToFit="0" vertical="bottom" wrapText="0"/>
    </xf>
    <xf fontId="17" fillId="0" borderId="0" numFmtId="0">
      <alignment horizontal="general" shrinkToFit="0" vertical="bottom" wrapText="0"/>
    </xf>
    <xf fontId="0" fillId="0" borderId="0" numFmtId="181">
      <alignment horizontal="general" shrinkToFit="0" vertical="bottom" wrapText="0"/>
    </xf>
    <xf fontId="0" fillId="0" borderId="0" numFmtId="183">
      <alignment horizontal="general" shrinkToFit="0" vertical="bottom" wrapText="0"/>
    </xf>
    <xf fontId="18" fillId="32" borderId="0" numFmtId="0">
      <alignment horizontal="general" shrinkToFit="0" vertical="bottom" wrapText="0"/>
    </xf>
  </cellStyleXfs>
  <cellXfs count="38">
    <xf fontId="0" fillId="0" borderId="0" numFmtId="0" xfId="0" applyNumberFormat="0" applyFont="0" applyFill="0" applyBorder="0" applyAlignment="0">
      <alignment horizontal="general" shrinkToFit="0" vertical="bottom" wrapText="0"/>
    </xf>
    <xf fontId="19" fillId="0" borderId="0" numFmtId="0" xfId="0" applyNumberFormat="0" applyFont="1" applyFill="0" applyBorder="0" applyAlignment="1">
      <alignment horizontal="center" shrinkToFit="0" vertical="top" wrapText="0"/>
    </xf>
    <xf fontId="19" fillId="0" borderId="0" numFmtId="0" xfId="0" applyNumberFormat="0" applyFont="1" applyFill="0" applyBorder="0" applyAlignment="0">
      <alignment horizontal="general" shrinkToFit="0" vertical="bottom" wrapText="0"/>
    </xf>
    <xf fontId="20" fillId="0" borderId="10" numFmtId="0" xfId="0" applyNumberFormat="0" applyFont="1" applyFill="0" applyBorder="1" applyAlignment="1">
      <alignment horizontal="center" shrinkToFit="0" vertical="top" wrapText="1"/>
    </xf>
    <xf fontId="19" fillId="0" borderId="0" numFmtId="0" xfId="0" applyNumberFormat="0" applyFont="1" applyFill="0" applyBorder="0" applyAlignment="1">
      <alignment horizontal="general" shrinkToFit="0" vertical="bottom" wrapText="1"/>
    </xf>
    <xf fontId="19" fillId="0" borderId="0" numFmtId="0" xfId="0" applyNumberFormat="0" applyFont="1" applyFill="0" applyBorder="0" applyAlignment="1">
      <alignment horizontal="general" shrinkToFit="0" vertical="bottom" wrapText="1"/>
    </xf>
    <xf fontId="20" fillId="0" borderId="0" numFmtId="4" xfId="0" applyNumberFormat="1" applyFont="1" applyFill="0" applyBorder="1" applyAlignment="1">
      <alignment horizontal="center" shrinkToFit="0" vertical="center" wrapText="1"/>
    </xf>
    <xf fontId="20" fillId="0" borderId="0" numFmtId="0" xfId="0" applyNumberFormat="0" applyFont="1" applyFill="1" applyBorder="1" applyAlignment="1">
      <alignment horizontal="left" shrinkToFit="0" vertical="center" wrapText="1"/>
    </xf>
    <xf fontId="21" fillId="0" borderId="10" numFmtId="0" xfId="0" applyNumberFormat="0" applyFont="1" applyFill="0" applyBorder="1" applyAlignment="1">
      <alignment horizontal="center" shrinkToFit="0" vertical="center" wrapText="1"/>
    </xf>
    <xf fontId="21" fillId="0" borderId="10" numFmtId="4" xfId="0" applyNumberFormat="1" applyFont="1" applyFill="0" applyBorder="1" applyAlignment="1">
      <alignment horizontal="center" shrinkToFit="0" vertical="center" wrapText="1"/>
    </xf>
    <xf fontId="22" fillId="0" borderId="10" numFmtId="4" xfId="0" applyNumberFormat="1" applyFont="1" applyFill="0" applyBorder="1" applyAlignment="1">
      <alignment horizontal="center" shrinkToFit="0" vertical="center" wrapText="1"/>
    </xf>
    <xf fontId="19" fillId="0" borderId="10" numFmtId="4" xfId="0" applyNumberFormat="1" applyFont="1" applyFill="0" applyBorder="1" applyAlignment="1">
      <alignment horizontal="center" shrinkToFit="0" vertical="center" wrapText="0"/>
    </xf>
    <xf fontId="19" fillId="0" borderId="0" numFmtId="4" xfId="0" applyNumberFormat="1" applyFont="1" applyFill="0" applyBorder="0" applyAlignment="0">
      <alignment horizontal="general" shrinkToFit="0" vertical="bottom" wrapText="0"/>
    </xf>
    <xf fontId="22" fillId="0" borderId="0" numFmtId="0" xfId="0" applyNumberFormat="0" applyFont="1" applyFill="1" applyBorder="0" applyAlignment="0">
      <alignment horizontal="general" shrinkToFit="0" vertical="bottom" wrapText="0"/>
    </xf>
    <xf fontId="19" fillId="0" borderId="10" numFmtId="4" xfId="0" applyNumberFormat="1" applyFont="1" applyFill="0" applyBorder="1" applyAlignment="1">
      <alignment horizontal="center" shrinkToFit="0" vertical="center" wrapText="1"/>
    </xf>
    <xf fontId="23" fillId="0" borderId="10" numFmtId="0" xfId="0" applyNumberFormat="0" applyFont="1" applyFill="0" applyBorder="1" applyAlignment="1">
      <alignment horizontal="center" shrinkToFit="0" vertical="center" wrapText="1"/>
    </xf>
    <xf fontId="20" fillId="0" borderId="0" numFmtId="0" xfId="0" applyNumberFormat="0" applyFont="1" applyFill="0" applyBorder="1" applyAlignment="1">
      <alignment horizontal="general" shrinkToFit="0" vertical="top" wrapText="1"/>
    </xf>
    <xf fontId="24" fillId="0" borderId="10" numFmtId="0" xfId="0" applyNumberFormat="0" applyFont="1" applyFill="0" applyBorder="1" applyAlignment="1">
      <alignment horizontal="center" shrinkToFit="0" vertical="top" wrapText="1"/>
    </xf>
    <xf fontId="22" fillId="0" borderId="10" numFmtId="0" xfId="0" applyNumberFormat="0" applyFont="1" applyFill="1" applyBorder="1" applyAlignment="1">
      <alignment horizontal="center" shrinkToFit="0" vertical="center" wrapText="1"/>
    </xf>
    <xf fontId="22" fillId="0" borderId="10" numFmtId="0" xfId="0" applyNumberFormat="0" applyFont="1" applyFill="1" applyBorder="1" applyAlignment="1">
      <alignment horizontal="left" shrinkToFit="0" vertical="center" wrapText="1"/>
    </xf>
    <xf fontId="21" fillId="0" borderId="10" numFmtId="0" xfId="0" applyNumberFormat="0" applyFont="1" applyFill="1" applyBorder="1" applyAlignment="1">
      <alignment horizontal="center" shrinkToFit="0" vertical="center" wrapText="1"/>
    </xf>
    <xf fontId="19" fillId="0" borderId="0" numFmtId="0" xfId="0" applyNumberFormat="0" applyFont="1" applyFill="0" applyBorder="0" applyAlignment="1">
      <alignment horizontal="general" shrinkToFit="0" vertical="bottom" wrapText="0"/>
    </xf>
    <xf fontId="20" fillId="0" borderId="10" numFmtId="0" xfId="0" applyNumberFormat="0" applyFont="1" applyFill="0" applyBorder="1" applyAlignment="1">
      <alignment horizontal="center" shrinkToFit="0" vertical="center" wrapText="1"/>
    </xf>
    <xf fontId="19" fillId="0" borderId="0" numFmtId="0" xfId="0" applyNumberFormat="0" applyFont="1" applyFill="0" applyBorder="0" applyAlignment="1">
      <alignment horizontal="center" shrinkToFit="0" vertical="bottom" wrapText="0"/>
    </xf>
    <xf fontId="20" fillId="0" borderId="10" numFmtId="0" xfId="0" applyNumberFormat="0" applyFont="1" applyFill="1" applyBorder="1" applyAlignment="1">
      <alignment horizontal="center" shrinkToFit="0" vertical="center" wrapText="1"/>
    </xf>
    <xf fontId="21" fillId="0" borderId="0" numFmtId="0" xfId="0" applyNumberFormat="0" applyFont="1" applyFill="0" applyBorder="0" applyAlignment="1">
      <alignment horizontal="left" shrinkToFit="0" vertical="bottom" wrapText="1"/>
    </xf>
    <xf fontId="22" fillId="0" borderId="0" numFmtId="0" xfId="0" applyNumberFormat="0" applyFont="1" applyFill="1" applyBorder="0" applyAlignment="1">
      <alignment horizontal="left" shrinkToFit="0" vertical="bottom" wrapText="1"/>
    </xf>
    <xf fontId="22" fillId="0" borderId="0" numFmtId="0" xfId="0" applyNumberFormat="0" applyFont="1" applyFill="1" applyBorder="0" applyAlignment="1">
      <alignment horizontal="left" shrinkToFit="0" vertical="top" wrapText="1"/>
    </xf>
    <xf fontId="20" fillId="0" borderId="11" numFmtId="0" xfId="0" applyNumberFormat="0" applyFont="1" applyFill="0" applyBorder="1" applyAlignment="1">
      <alignment horizontal="center" shrinkToFit="0" vertical="top" wrapText="1"/>
    </xf>
    <xf fontId="20" fillId="0" borderId="12" numFmtId="0" xfId="0" applyNumberFormat="0" applyFont="1" applyFill="0" applyBorder="1" applyAlignment="1">
      <alignment horizontal="center" shrinkToFit="0" vertical="top" wrapText="1"/>
    </xf>
    <xf fontId="20" fillId="0" borderId="13" numFmtId="0" xfId="0" applyNumberFormat="0" applyFont="1" applyFill="1" applyBorder="1" applyAlignment="1">
      <alignment horizontal="left" shrinkToFit="0" vertical="center" wrapText="1"/>
    </xf>
    <xf fontId="20" fillId="0" borderId="0" numFmtId="0" xfId="0" applyNumberFormat="0" applyFont="1" applyFill="1" applyBorder="1" applyAlignment="1">
      <alignment horizontal="left" shrinkToFit="0" vertical="center" wrapText="1"/>
    </xf>
    <xf fontId="20" fillId="0" borderId="0" numFmtId="0" xfId="0" applyNumberFormat="0" applyFont="1" applyFill="1" applyBorder="1" applyAlignment="1">
      <alignment horizontal="center" shrinkToFit="0" vertical="center" wrapText="1"/>
    </xf>
    <xf fontId="22" fillId="0" borderId="14" numFmtId="0" xfId="0" applyNumberFormat="0" applyFont="1" applyFill="1" applyBorder="1" applyAlignment="1">
      <alignment horizontal="left" shrinkToFit="0" vertical="center" wrapText="1"/>
    </xf>
    <xf fontId="22" fillId="0" borderId="0" numFmtId="0" xfId="0" applyNumberFormat="0" applyFont="1" applyFill="1" applyBorder="1" applyAlignment="1">
      <alignment horizontal="left" shrinkToFit="0" vertical="center" wrapText="1"/>
    </xf>
    <xf fontId="20" fillId="0" borderId="11" numFmtId="2" xfId="0" applyNumberFormat="1" applyFont="1" applyFill="1" applyBorder="1" applyAlignment="1">
      <alignment horizontal="center" shrinkToFit="0" vertical="top" wrapText="1"/>
    </xf>
    <xf fontId="20" fillId="0" borderId="12" numFmtId="2" xfId="0" applyNumberFormat="1" applyFont="1" applyFill="1" applyBorder="1" applyAlignment="1">
      <alignment horizontal="center" shrinkToFit="0" vertical="top" wrapText="1"/>
    </xf>
    <xf fontId="20" fillId="0" borderId="10" numFmtId="0" xfId="0" applyNumberFormat="0" applyFont="1" applyFill="0" applyBorder="1" applyAlignment="1">
      <alignment horizontal="center" shrinkToFit="0" vertical="top" wrapText="1"/>
    </xf>
  </cellXfs>
  <cellStyles count="49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Гиперссылка" xfId="42" builtinId="8"/>
    <cellStyle name="Денежный" xfId="43" builtinId="4"/>
    <cellStyle name="Денежный [0]" xfId="44" builtinId="7"/>
    <cellStyle name="Заголовок 1" xfId="45" builtinId="16"/>
    <cellStyle name="Заголовок 2" xfId="46" builtinId="17"/>
    <cellStyle name="Заголовок 3" xfId="47" builtinId="18"/>
    <cellStyle name="Заголовок 4" xfId="48" builtinId="19"/>
    <cellStyle name="Итог" xfId="49" builtinId="25"/>
    <cellStyle name="Контрольная ячейка" xfId="50" builtinId="23"/>
    <cellStyle name="Название" xfId="51" builtinId="15"/>
    <cellStyle name="Нейтральный" xfId="52" builtinId="28"/>
    <cellStyle name="Обычный" xfId="0" builtinId="0"/>
    <cellStyle name="Открывавшаяся гиперссылка" xfId="53" builtinId="9"/>
    <cellStyle name="Плохой" xfId="54" builtinId="27"/>
    <cellStyle name="Пояснение" xfId="55" builtinId="53"/>
    <cellStyle name="Примечание" xfId="56" builtinId="10"/>
    <cellStyle name="Процентный" xfId="57" builtinId="5"/>
    <cellStyle name="Связанная ячейка" xfId="58" builtinId="24"/>
    <cellStyle name="Текст предупреждения" xfId="59" builtinId="11"/>
    <cellStyle name="Финансовый" xfId="60" builtinId="3"/>
    <cellStyle name="Финансовый [0]" xfId="61" builtinId="6"/>
    <cellStyle name="Хороший" xfId="62" builtinId="26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>
    <xdr:from>
      <xdr:col>8</xdr:col>
      <xdr:colOff>0</xdr:colOff>
      <xdr:row>9</xdr:row>
      <xdr:rowOff>26974</xdr:rowOff>
    </xdr:from>
    <xdr:to>
      <xdr:col>9</xdr:col>
      <xdr:colOff>546236</xdr:colOff>
      <xdr:row>9</xdr:row>
      <xdr:rowOff>334491</xdr:rowOff>
    </xdr:to>
    <xdr:pic macro="">
      <xdr:nvPicPr>
        <xdr:cNvPr id="7461" name="Рисунок 5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workbookViewId="0">
      <selection activeCell="A10" sqref="A10:H10"/>
    </sheetView>
  </sheetViews>
  <sheetFormatPr baseColWidth="8" defaultRowHeight="12.75" customHeight="1"/>
  <cols>
    <col customWidth="1" min="1" max="1" style="2" width="3.1406200000000002"/>
    <col customWidth="1" min="2" max="2" style="2" width="44.140599999999999"/>
    <col customWidth="1" min="3" max="3" style="2" width="9.4257799999999996"/>
    <col bestFit="1" customWidth="1" min="4" max="4" style="2" width="7.4257799999999996"/>
    <col customWidth="1" min="5" max="5" style="2" width="13"/>
    <col customWidth="1" min="6" max="6" style="2" width="13.5703"/>
    <col customWidth="1" min="7" max="7" style="2" width="13.140599999999999"/>
    <col bestFit="1" customWidth="1" min="8" max="8" style="2" width="14.710900000000001"/>
    <col customWidth="1" min="9" max="9" style="2" width="12.855499999999999"/>
    <col customWidth="1" min="10" max="10" style="2" width="15.5703"/>
    <col customWidth="1" min="11" max="11" style="2" width="17.855499999999999"/>
    <col customWidth="1" min="12" max="257" style="2" width="9.1406200000000002"/>
  </cols>
  <sheetData>
    <row r="1" ht="12.75">
      <c r="A1" s="32" t="s">
        <v>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2.75">
      <c r="A2" s="34" t="s">
        <v>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43.5" customHeight="1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37.5" customHeight="1">
      <c r="A4" s="24" t="s">
        <v>0</v>
      </c>
      <c r="B4" s="24" t="s">
        <v>16</v>
      </c>
      <c r="C4" s="24" t="s">
        <v>1</v>
      </c>
      <c r="D4" s="24" t="s">
        <v>2</v>
      </c>
      <c r="E4" s="22" t="s">
        <v>4</v>
      </c>
      <c r="F4" s="22"/>
      <c r="G4" s="22"/>
      <c r="H4" s="28" t="s">
        <v>5</v>
      </c>
      <c r="I4" s="35" t="s">
        <v>10</v>
      </c>
      <c r="J4" s="37" t="s">
        <v>8</v>
      </c>
      <c r="K4" s="37"/>
      <c r="L4" s="16"/>
    </row>
    <row r="5" ht="127.5" customHeight="1">
      <c r="A5" s="24"/>
      <c r="B5" s="24"/>
      <c r="C5" s="24"/>
      <c r="D5" s="24"/>
      <c r="E5" s="3" t="s">
        <v>13</v>
      </c>
      <c r="F5" s="3" t="s">
        <v>14</v>
      </c>
      <c r="G5" s="17" t="s">
        <v>15</v>
      </c>
      <c r="H5" s="29"/>
      <c r="I5" s="36"/>
      <c r="J5" s="15" t="s">
        <v>12</v>
      </c>
      <c r="K5" s="15" t="s">
        <v>11</v>
      </c>
    </row>
    <row r="6" ht="63.75">
      <c r="A6" s="18">
        <v>1</v>
      </c>
      <c r="B6" s="19" t="s">
        <v>20</v>
      </c>
      <c r="C6" s="8" t="s">
        <v>19</v>
      </c>
      <c r="D6" s="20">
        <v>1</v>
      </c>
      <c r="E6" s="9">
        <v>3306300</v>
      </c>
      <c r="F6" s="9">
        <v>3471562</v>
      </c>
      <c r="G6" s="9">
        <v>3405437</v>
      </c>
      <c r="H6" s="10">
        <f>AVERAGE(E6:G6)</f>
        <v>3394433</v>
      </c>
      <c r="I6" s="11">
        <f>MIN(E6:G6)</f>
        <v>3306300</v>
      </c>
      <c r="J6" s="14">
        <f>H6*D6</f>
        <v>3394433</v>
      </c>
      <c r="K6" s="14">
        <f>I6*D6</f>
        <v>3306300</v>
      </c>
    </row>
    <row r="7" s="1" customFormat="1" ht="12.75" customHeight="1">
      <c r="A7" s="30" t="s">
        <v>9</v>
      </c>
      <c r="B7" s="30"/>
      <c r="C7" s="30"/>
      <c r="D7" s="31"/>
      <c r="E7" s="31"/>
      <c r="F7" s="31"/>
      <c r="G7" s="31"/>
      <c r="H7" s="31"/>
      <c r="I7" s="31"/>
      <c r="J7" s="6">
        <f>SUM(J6)</f>
        <v>3394433</v>
      </c>
      <c r="K7" s="6">
        <f>SUM(K6)</f>
        <v>3306300</v>
      </c>
    </row>
    <row r="8" s="1" customFormat="1" ht="10.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6"/>
    </row>
    <row r="9" s="1" customFormat="1" ht="54.75" customHeight="1">
      <c r="A9" s="25" t="s">
        <v>21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="13" customFormat="1" ht="108.75" customHeight="1">
      <c r="A10" s="26" t="s">
        <v>7</v>
      </c>
      <c r="B10" s="26"/>
      <c r="C10" s="26"/>
      <c r="D10" s="26"/>
      <c r="E10" s="26"/>
      <c r="F10" s="26"/>
      <c r="G10" s="26"/>
      <c r="H10" s="26"/>
    </row>
    <row r="11" s="13" customFormat="1" ht="54" customHeight="1">
      <c r="A11" s="27" t="s">
        <v>18</v>
      </c>
      <c r="B11" s="27"/>
      <c r="C11" s="27"/>
      <c r="D11" s="27"/>
      <c r="E11" s="27"/>
      <c r="F11" s="27"/>
      <c r="G11" s="27"/>
      <c r="H11" s="27"/>
    </row>
    <row r="12" ht="12.7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ht="12.7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ht="12.75">
      <c r="I14" s="12"/>
    </row>
  </sheetData>
  <mergeCells count="17">
    <mergeCell ref="A1:K1"/>
    <mergeCell ref="A3:K3"/>
    <mergeCell ref="A2:K2"/>
    <mergeCell ref="B4:B5"/>
    <mergeCell ref="C4:C5"/>
    <mergeCell ref="D4:D5"/>
    <mergeCell ref="I4:I5"/>
    <mergeCell ref="J4:K4"/>
    <mergeCell ref="A13:K13"/>
    <mergeCell ref="E4:G4"/>
    <mergeCell ref="A12:K12"/>
    <mergeCell ref="A4:A5"/>
    <mergeCell ref="A9:K9"/>
    <mergeCell ref="A10:H10"/>
    <mergeCell ref="A11:H11"/>
    <mergeCell ref="H4:H5"/>
    <mergeCell ref="A7:I7"/>
  </mergeCells>
  <pageMargins left="0.70866099999999987" right="0.70866099999999987" top="0.748031" bottom="0.748031" header="0.31496099999999999" footer="0.31496099999999999"/>
  <pageSetup paperSize="9" scale="81" firstPageNumber="1" fitToWidth="1" fitToHeight="1" orientation="landscape" horizontalDpi="600" verticalDpi="600"/>
  <headerFooter differentFirst="0" differentOddEven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Парамонова Вера Максимовна</cp:lastModifiedBy>
  <dcterms:created xsi:type="dcterms:W3CDTF">2014-01-15T18:15:00Z</dcterms:created>
  <dcterms:modified xsi:type="dcterms:W3CDTF">2026-09-23T03:55:00Z</dcterms:modified>
  <cp:version>1048576</cp:version>
</cp:coreProperties>
</file>