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ЭтаКнига"/>
  <bookViews>
    <workbookView xWindow="480" yWindow="195" windowWidth="23250" windowHeight="11955"/>
  </bookViews>
  <sheets>
    <sheet name="Лист1" sheetId="3" r:id="rId1"/>
  </sheets>
  <calcPr calcId="125725" refMode="R1C1"/>
</workbook>
</file>

<file path=xl/sharedStrings.xml><?xml version="1.0" encoding="utf-8"?>
<sst xmlns="http://schemas.openxmlformats.org/spreadsheetml/2006/main" count="22" uniqueCount="22">
  <si>
    <t xml:space="preserve">Единица измерения</t>
  </si>
  <si>
    <t>Количество</t>
  </si>
  <si>
    <t xml:space="preserve">Обоснование начальной (максимальной) цены договора</t>
  </si>
  <si>
    <t xml:space="preserve">№ п/п</t>
  </si>
  <si>
    <r>
      <rPr>
        <b/>
        <sz val="12"/>
        <color theme="1"/>
        <rFont val="Times New Roman"/>
      </rPr>
      <t xml:space="preserve">Метод обоснования: </t>
    </r>
    <r>
      <rPr>
        <sz val="12"/>
        <color theme="1"/>
        <rFont val="Times New Roman"/>
      </rPr>
      <t xml:space="preserve">метод сопоставимых рыночных цен (анализа рынка).</t>
    </r>
  </si>
  <si>
    <t xml:space="preserve">В целях эффективности использования денежных средств заказчик исходит из необходимости достижения заданных результатов с использованием наименьшего объема средств (экономности) и определяет начальную (максимальную) цену договора на основании наименьшей ценовой информации.</t>
  </si>
  <si>
    <t xml:space="preserve">Источники информации о ценах, используемых в расчёте НМЦ Договора (руб.)</t>
  </si>
  <si>
    <r>
      <rPr>
        <b/>
        <sz val="12"/>
        <color theme="1"/>
        <rFont val="Times New Roman"/>
      </rPr>
      <t>Обоснование:</t>
    </r>
    <r>
      <rPr>
        <sz val="12"/>
        <color theme="1"/>
        <rFont val="Times New Roman"/>
      </rPr>
      <t xml:space="preserve">В качестве источников ценовой информации использовались коммерческие предложения. Данные о ценовой информации и результаты расчета начальной цены приведены в таблице:
</t>
    </r>
  </si>
  <si>
    <t xml:space="preserve">НМЦД по формуле </t>
  </si>
  <si>
    <t xml:space="preserve">Минимальная цена единицы товара  для расчета Н(М)ЦД, руб.</t>
  </si>
  <si>
    <t xml:space="preserve">Стоимость  Н(М)ЦД, руб.</t>
  </si>
  <si>
    <t xml:space="preserve">Средняя цена единицы товара  для расчета Н(М)ЦД, руб.</t>
  </si>
  <si>
    <t xml:space="preserve">Начальная (максимальная) цена договора(руб.) принятая Заказчиком</t>
  </si>
  <si>
    <t xml:space="preserve">Обоснование начальной (максимальной) цены договора (НМЦД) осуществлен по формуле, как среднее арифметическое предложенных цен умноженное на требуемое количество  
v – количество (объем) закупаемого товара (работы, услуги), в случае расчета начальной цены единицы товара, работы, услуги v = 1;
n – количество источников ценовой информации, используемых в расчете;
i – номер источника ценовой информации;
Цi – цена единицы товара, работы, услуги, представленная в источнике с номером i.
</t>
  </si>
  <si>
    <t>месяц</t>
  </si>
  <si>
    <t xml:space="preserve">В общую цену Договора включены все расходы Исполнителя, необходимые для осуществления им своих обязательств по Договору в полном объеме и надлежащего качества, в том числе все подлежащие к уплате налоги, сборы и другие обязательные платежи и иные расходы, связанные с оказанием услуги.</t>
  </si>
  <si>
    <t xml:space="preserve">Услуги по технической поддержке и обновлению до актуальной версии модуля АРМ «Поликлиника» «Комплексной медицинской информационной системы»</t>
  </si>
  <si>
    <t xml:space="preserve">Наименование услуги</t>
  </si>
  <si>
    <t xml:space="preserve">Информация о цене товара, полученная по запросу заказчика
(КП 1 № 01/09/26-КП от 15.09.2026. Цена за ед.изм. в руб.</t>
  </si>
  <si>
    <t xml:space="preserve">Информация о цене товара, полученная по запросу заказчика
(КП 2 № 73 от 22.09.2026. Цена за ед.изм. в руб.</t>
  </si>
  <si>
    <t xml:space="preserve">Информация о цене товара, полученная по запросу заказчика
(КП 3  № 282026 от 21.09.2026. Цена за ед.изм. в руб.</t>
  </si>
  <si>
    <r>
      <rPr>
        <b/>
        <sz val="12"/>
        <rFont val="Times New Roman"/>
      </rPr>
      <t xml:space="preserve">Величина начальной (максимальной) цены договора составляет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 498 000 (четыреста девяносто восемь тысяч) рублей 00 копеек.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</si>
</sst>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2.000000"/>
      <color theme="1"/>
      <name val="Times New Roman"/>
    </font>
    <font>
      <b/>
      <sz val="12.000000"/>
      <color theme="1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color theme="1"/>
      <name val="Times New Roman"/>
    </font>
    <font>
      <b/>
      <sz val="10.000000"/>
      <color theme="1"/>
      <name val="Times New Roman"/>
    </font>
    <font>
      <b/>
      <sz val="11.000000"/>
      <color indexed="64"/>
      <name val="Times New Roman"/>
    </font>
    <font>
      <sz val="9.000000"/>
      <color theme="1"/>
      <name val="Times New Roman"/>
    </font>
    <font>
      <sz val="12.000000"/>
      <color indexed="64"/>
      <name val="Times New Roman"/>
    </font>
    <font>
      <sz val="12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/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/>
      <right style="thin">
        <color/>
      </right>
      <top/>
      <bottom style="thin">
        <color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/>
      </top>
      <bottom/>
      <diagonal/>
    </border>
    <border>
      <left style="thin">
        <color/>
      </left>
      <right style="thin">
        <color/>
      </right>
      <top/>
      <bottom/>
      <diagonal/>
    </border>
  </borders>
  <cellStyleXfs count="1">
    <xf fontId="0" fillId="0" borderId="0" numFmtId="0"/>
  </cellStyleXfs>
  <cellXfs count="46">
    <xf fontId="0" fillId="0" borderId="0" numFmtId="0" xfId="0"/>
    <xf fontId="1" fillId="0" borderId="0" numFmtId="0" xfId="0" applyFont="1" applyAlignment="1">
      <alignment horizontal="left" vertical="center"/>
    </xf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left" vertical="center" wrapText="1"/>
    </xf>
    <xf fontId="1" fillId="0" borderId="0" numFmtId="0" xfId="0" applyFont="1" applyBorder="1" applyAlignment="1">
      <alignment horizontal="left" vertical="top" wrapText="1"/>
    </xf>
    <xf fontId="1" fillId="0" borderId="0" numFmtId="0" xfId="0" applyNumberFormat="1" applyFont="1" applyAlignment="1">
      <alignment horizontal="center" vertical="center"/>
    </xf>
    <xf fontId="1" fillId="0" borderId="0" numFmtId="2" xfId="0" applyNumberFormat="1" applyFont="1" applyAlignment="1">
      <alignment horizontal="left" vertical="center"/>
    </xf>
    <xf fontId="1" fillId="0" borderId="2" numFmtId="0" xfId="0" applyFont="1" applyBorder="1" applyAlignment="1">
      <alignment horizontal="left" vertical="top" wrapText="1"/>
    </xf>
    <xf fontId="2" fillId="0" borderId="0" numFmtId="2" xfId="0" applyNumberFormat="1" applyFont="1" applyAlignment="1">
      <alignment horizontal="left" vertical="center"/>
    </xf>
    <xf fontId="8" fillId="0" borderId="7" numFmtId="0" xfId="0" applyNumberFormat="1" applyFont="1" applyBorder="1" applyAlignment="1">
      <alignment horizontal="center" vertical="center" wrapText="1"/>
    </xf>
    <xf fontId="8" fillId="0" borderId="7" numFmtId="0" xfId="0" applyNumberFormat="1" applyFont="1" applyFill="1" applyBorder="1" applyAlignment="1">
      <alignment horizontal="center" vertical="center" wrapText="1"/>
    </xf>
    <xf fontId="8" fillId="0" borderId="8" numFmtId="0" xfId="0" applyNumberFormat="1" applyFont="1" applyFill="1" applyBorder="1" applyAlignment="1">
      <alignment horizontal="center" vertical="center" wrapText="1"/>
    </xf>
    <xf fontId="8" fillId="0" borderId="1" numFmtId="0" xfId="0" applyNumberFormat="1" applyFont="1" applyFill="1" applyBorder="1" applyAlignment="1">
      <alignment horizontal="center" vertical="top" wrapText="1"/>
    </xf>
    <xf fontId="8" fillId="0" borderId="7" numFmtId="0" xfId="0" applyNumberFormat="1" applyFont="1" applyFill="1" applyBorder="1" applyAlignment="1">
      <alignment horizontal="center" vertical="top" wrapText="1"/>
    </xf>
    <xf fontId="1" fillId="0" borderId="7" numFmtId="0" xfId="0" applyNumberFormat="1" applyFont="1" applyBorder="1" applyAlignment="1">
      <alignment horizontal="center" vertical="center" wrapText="1"/>
    </xf>
    <xf fontId="1" fillId="0" borderId="1" numFmtId="2" xfId="0" applyNumberFormat="1" applyFont="1" applyFill="1" applyBorder="1" applyAlignment="1">
      <alignment horizontal="center" vertical="center"/>
    </xf>
    <xf fontId="10" fillId="0" borderId="0" numFmtId="0" xfId="0" applyFont="1"/>
    <xf fontId="1" fillId="0" borderId="1" numFmtId="4" xfId="0" applyNumberFormat="1" applyFont="1" applyFill="1" applyBorder="1" applyAlignment="1">
      <alignment horizontal="center" vertical="center" wrapText="1"/>
    </xf>
    <xf fontId="9" fillId="0" borderId="9" numFmtId="0" xfId="0" applyFont="1" applyBorder="1" applyAlignment="1">
      <alignment horizontal="left" vertical="top" wrapText="1"/>
    </xf>
    <xf fontId="9" fillId="0" borderId="10" numFmtId="0" xfId="0" applyFont="1" applyBorder="1" applyAlignment="1">
      <alignment horizontal="center" vertical="center" wrapText="1"/>
    </xf>
    <xf fontId="5" fillId="0" borderId="1" numFmtId="2" xfId="0" applyNumberFormat="1" applyFont="1" applyFill="1" applyBorder="1" applyAlignment="1">
      <alignment horizontal="center" vertical="center" wrapText="1"/>
    </xf>
    <xf fontId="8" fillId="0" borderId="12" numFmtId="0" xfId="0" applyNumberFormat="1" applyFont="1" applyFill="1" applyBorder="1" applyAlignment="1">
      <alignment horizontal="center" vertical="top" wrapText="1"/>
    </xf>
    <xf fontId="0" fillId="0" borderId="1" numFmtId="0" xfId="0" applyBorder="1"/>
    <xf fontId="2" fillId="0" borderId="1" numFmtId="4" xfId="0" applyNumberFormat="1" applyFont="1" applyFill="1" applyBorder="1" applyAlignment="1">
      <alignment horizontal="center" vertical="center" wrapText="1"/>
    </xf>
    <xf fontId="6" fillId="0" borderId="1" numFmtId="2" xfId="0" applyNumberFormat="1" applyFont="1" applyFill="1" applyBorder="1" applyAlignment="1">
      <alignment vertical="top" wrapText="1"/>
    </xf>
    <xf fontId="9" fillId="0" borderId="1" numFmtId="2" xfId="0" applyNumberFormat="1" applyFont="1" applyBorder="1" applyAlignment="1">
      <alignment horizontal="center" vertical="center" wrapText="1"/>
    </xf>
    <xf fontId="1" fillId="0" borderId="0" numFmtId="0" xfId="0" applyFont="1" applyFill="1" applyAlignment="1">
      <alignment horizontal="left" vertical="top" wrapText="1"/>
    </xf>
    <xf fontId="5" fillId="0" borderId="3" numFmtId="2" xfId="0" applyNumberFormat="1" applyFont="1" applyFill="1" applyBorder="1" applyAlignment="1">
      <alignment horizontal="center" vertical="center" wrapText="1"/>
    </xf>
    <xf fontId="5" fillId="0" borderId="5" numFmtId="2" xfId="0" applyNumberFormat="1" applyFont="1" applyFill="1" applyBorder="1" applyAlignment="1">
      <alignment horizontal="center" vertical="center" wrapText="1"/>
    </xf>
    <xf fontId="5" fillId="0" borderId="4" numFmtId="2" xfId="0" applyNumberFormat="1" applyFont="1" applyFill="1" applyBorder="1" applyAlignment="1">
      <alignment horizontal="center" vertical="center" wrapText="1"/>
    </xf>
    <xf fontId="5" fillId="0" borderId="6" numFmtId="2" xfId="0" applyNumberFormat="1" applyFont="1" applyFill="1" applyBorder="1" applyAlignment="1">
      <alignment horizontal="center" vertical="center" wrapText="1"/>
    </xf>
    <xf fontId="5" fillId="0" borderId="7" numFmtId="2" xfId="0" applyNumberFormat="1" applyFont="1" applyFill="1" applyBorder="1" applyAlignment="1">
      <alignment horizontal="center" vertical="center" wrapText="1"/>
    </xf>
    <xf fontId="1" fillId="0" borderId="11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top" wrapText="1"/>
    </xf>
    <xf fontId="2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1" fillId="0" borderId="0" numFmtId="0" xfId="0" applyFont="1" applyBorder="1" applyAlignment="1">
      <alignment horizontal="left" vertical="top" wrapText="1"/>
    </xf>
    <xf fontId="7" fillId="0" borderId="3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left" vertical="top" wrapText="1"/>
    </xf>
    <xf fontId="7" fillId="0" borderId="4" numFmtId="0" xfId="0" applyFont="1" applyBorder="1" applyAlignment="1">
      <alignment horizontal="left" vertical="top" wrapText="1"/>
    </xf>
    <xf fontId="2" fillId="0" borderId="6" numFmtId="0" xfId="0" applyFont="1" applyBorder="1" applyAlignment="1">
      <alignment horizontal="left" vertical="center" wrapText="1"/>
    </xf>
    <xf fontId="2" fillId="0" borderId="7" numFmtId="0" xfId="0" applyFont="1" applyBorder="1" applyAlignment="1">
      <alignment horizontal="left" vertical="center" wrapText="1"/>
    </xf>
    <xf fontId="2" fillId="0" borderId="6" numFmtId="0" xfId="0" applyFont="1" applyFill="1" applyBorder="1" applyAlignment="1">
      <alignment horizontal="center" vertical="center" wrapText="1"/>
    </xf>
    <xf fontId="2" fillId="0" borderId="7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>
    <xdr:from>
      <xdr:col>8</xdr:col>
      <xdr:colOff>95250</xdr:colOff>
      <xdr:row>7</xdr:row>
      <xdr:rowOff>476250</xdr:rowOff>
    </xdr:from>
    <xdr:to>
      <xdr:col>8</xdr:col>
      <xdr:colOff>1095375</xdr:colOff>
      <xdr:row>7</xdr:row>
      <xdr:rowOff>752475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 bwMode="auto">
        <a:xfrm>
          <a:off x="7038975" y="3524250"/>
          <a:ext cx="1000125" cy="276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904875</xdr:colOff>
      <xdr:row>11</xdr:row>
      <xdr:rowOff>180975</xdr:rowOff>
    </xdr:from>
    <xdr:to>
      <xdr:col>1</xdr:col>
      <xdr:colOff>1247775</xdr:colOff>
      <xdr:row>11</xdr:row>
      <xdr:rowOff>409575</xdr:rowOff>
    </xdr:to>
    <xdr:pic>
      <xdr:nvPicPr>
        <xdr:cNvPr id="7" name="Рисунок 6"/>
        <xdr:cNvPicPr/>
      </xdr:nvPicPr>
      <xdr:blipFill>
        <a:blip r:embed="rId1"/>
        <a:srcRect/>
        <a:stretch>
          <a:fillRect/>
        </a:stretch>
      </xdr:blipFill>
      <xdr:spPr bwMode="auto">
        <a:xfrm>
          <a:off x="1304925" y="4810125"/>
          <a:ext cx="1247775" cy="22860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topLeftCell="A7" workbookViewId="0">
      <selection activeCell="M10" sqref="M10"/>
    </sheetView>
  </sheetViews>
  <sheetFormatPr defaultRowHeight="15"/>
  <cols>
    <col customWidth="1" min="1" max="1" width="6"/>
    <col customWidth="1" min="2" max="2" width="30.140625"/>
    <col customWidth="1" min="3" max="3" width="13.28515625"/>
    <col customWidth="1" min="5" max="5" width="15.28515625"/>
    <col customWidth="1" min="6" max="6" width="16.28515625"/>
    <col customWidth="1" min="7" max="7" width="16.85546875"/>
    <col customWidth="1" min="8" max="8" width="18.7109375"/>
    <col customWidth="1" min="9" max="9" width="15.7109375"/>
    <col customWidth="1" min="10" max="10" width="14.5703125"/>
    <col customWidth="1" min="11" max="11" width="14"/>
  </cols>
  <sheetData>
    <row r="1" ht="15.75">
      <c r="A1" s="1"/>
      <c r="B1" s="3"/>
      <c r="C1" s="2"/>
      <c r="D1" s="5"/>
      <c r="E1" s="6"/>
      <c r="F1" s="6"/>
      <c r="G1" s="6"/>
      <c r="H1" s="8"/>
      <c r="I1" s="8"/>
    </row>
    <row r="2" ht="15.75">
      <c r="A2" s="1"/>
      <c r="B2" s="3"/>
      <c r="C2" s="2"/>
      <c r="D2" s="2"/>
      <c r="E2" s="6"/>
      <c r="F2" s="6"/>
      <c r="G2" s="6"/>
      <c r="H2" s="8"/>
      <c r="I2" s="8"/>
    </row>
    <row r="3" ht="15.75">
      <c r="A3" s="1"/>
      <c r="B3" s="35" t="s">
        <v>2</v>
      </c>
      <c r="C3" s="36"/>
      <c r="D3" s="36"/>
      <c r="E3" s="36"/>
      <c r="F3" s="36"/>
      <c r="G3" s="36"/>
      <c r="H3" s="36"/>
      <c r="I3" s="36"/>
    </row>
    <row r="4" ht="23.25" customHeight="1">
      <c r="A4" s="1"/>
      <c r="B4" s="37" t="s">
        <v>4</v>
      </c>
      <c r="C4" s="37"/>
      <c r="D4" s="37"/>
      <c r="E4" s="37"/>
      <c r="F4" s="37"/>
      <c r="G4" s="37"/>
      <c r="H4" s="37"/>
      <c r="I4" s="37"/>
    </row>
    <row r="5" ht="35.25" customHeight="1">
      <c r="A5" s="1"/>
      <c r="B5" s="38" t="s">
        <v>7</v>
      </c>
      <c r="C5" s="38"/>
      <c r="D5" s="38"/>
      <c r="E5" s="38"/>
      <c r="F5" s="38"/>
      <c r="G5" s="38"/>
      <c r="H5" s="38"/>
      <c r="I5" s="38"/>
    </row>
    <row r="6" ht="15.75">
      <c r="A6" s="1"/>
      <c r="B6" s="4"/>
      <c r="C6" s="4"/>
      <c r="D6" s="4"/>
      <c r="E6" s="7"/>
      <c r="F6" s="4"/>
      <c r="G6" s="4"/>
      <c r="H6" s="4"/>
      <c r="I6" s="4"/>
    </row>
    <row r="7" ht="48.75" customHeight="1">
      <c r="A7" s="42" t="s">
        <v>3</v>
      </c>
      <c r="B7" s="44" t="s">
        <v>17</v>
      </c>
      <c r="C7" s="44" t="s">
        <v>0</v>
      </c>
      <c r="D7" s="44" t="s">
        <v>1</v>
      </c>
      <c r="E7" s="27" t="s">
        <v>6</v>
      </c>
      <c r="F7" s="28"/>
      <c r="G7" s="29"/>
      <c r="H7" s="30" t="s">
        <v>11</v>
      </c>
      <c r="I7" s="30" t="s">
        <v>8</v>
      </c>
      <c r="J7" s="30" t="s">
        <v>9</v>
      </c>
      <c r="K7" s="30" t="s">
        <v>10</v>
      </c>
    </row>
    <row r="8" ht="95.25" customHeight="1">
      <c r="A8" s="43"/>
      <c r="B8" s="45"/>
      <c r="C8" s="45"/>
      <c r="D8" s="45"/>
      <c r="E8" s="24" t="s">
        <v>18</v>
      </c>
      <c r="F8" s="24" t="s">
        <v>19</v>
      </c>
      <c r="G8" s="24" t="s">
        <v>20</v>
      </c>
      <c r="H8" s="31"/>
      <c r="I8" s="31"/>
      <c r="J8" s="31"/>
      <c r="K8" s="31"/>
    </row>
    <row r="9" ht="15.75">
      <c r="A9" s="9">
        <v>1</v>
      </c>
      <c r="B9" s="10">
        <v>2</v>
      </c>
      <c r="C9" s="11">
        <v>3</v>
      </c>
      <c r="D9" s="10">
        <v>4</v>
      </c>
      <c r="E9" s="12">
        <v>5</v>
      </c>
      <c r="F9" s="12">
        <v>6</v>
      </c>
      <c r="G9" s="13">
        <v>7</v>
      </c>
      <c r="H9" s="10">
        <v>8</v>
      </c>
      <c r="I9" s="13">
        <v>9</v>
      </c>
      <c r="J9" s="13">
        <v>10</v>
      </c>
      <c r="K9" s="21">
        <v>11</v>
      </c>
    </row>
    <row r="10" s="16" customFormat="1" ht="115.5" customHeight="1">
      <c r="A10" s="14">
        <v>1</v>
      </c>
      <c r="B10" s="18" t="s">
        <v>16</v>
      </c>
      <c r="C10" s="19" t="s">
        <v>14</v>
      </c>
      <c r="D10" s="19">
        <v>12</v>
      </c>
      <c r="E10" s="25">
        <v>41500</v>
      </c>
      <c r="F10" s="25">
        <v>46000</v>
      </c>
      <c r="G10" s="25">
        <v>47500</v>
      </c>
      <c r="H10" s="15">
        <f>ROUND((E10+F10+G10)/3,2)</f>
        <v>45000</v>
      </c>
      <c r="I10" s="15">
        <f>H10*D10</f>
        <v>540000</v>
      </c>
      <c r="J10" s="15">
        <v>41500</v>
      </c>
      <c r="K10" s="17">
        <f>J10*D10</f>
        <v>498000</v>
      </c>
    </row>
    <row r="11" ht="21" customHeight="1">
      <c r="A11" s="39" t="s">
        <v>12</v>
      </c>
      <c r="B11" s="40"/>
      <c r="C11" s="40"/>
      <c r="D11" s="40"/>
      <c r="E11" s="40"/>
      <c r="F11" s="40"/>
      <c r="G11" s="40"/>
      <c r="H11" s="41"/>
      <c r="I11" s="20"/>
      <c r="J11" s="22"/>
      <c r="K11" s="23">
        <f>SUM(K10)</f>
        <v>498000</v>
      </c>
    </row>
    <row r="12" ht="99.75" customHeight="1">
      <c r="A12" s="32" t="s">
        <v>13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ht="15.75" customHeight="1">
      <c r="A13" s="33" t="s">
        <v>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ht="20.2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ht="20.25" customHeight="1">
      <c r="A15" s="34" t="s">
        <v>21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ht="15.75" customHeight="1">
      <c r="A16" s="26" t="s">
        <v>15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ht="1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ht="15" hidden="1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15" hidden="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ht="15" hidden="1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ht="15" hidden="1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</row>
  </sheetData>
  <mergeCells count="17">
    <mergeCell ref="B3:I3"/>
    <mergeCell ref="B4:I4"/>
    <mergeCell ref="B5:I5"/>
    <mergeCell ref="H7:H8"/>
    <mergeCell ref="A11:H11"/>
    <mergeCell ref="A7:A8"/>
    <mergeCell ref="B7:B8"/>
    <mergeCell ref="C7:C8"/>
    <mergeCell ref="D7:D8"/>
    <mergeCell ref="I7:I8"/>
    <mergeCell ref="A16:K21"/>
    <mergeCell ref="E7:G7"/>
    <mergeCell ref="K7:K8"/>
    <mergeCell ref="J7:J8"/>
    <mergeCell ref="A12:K12"/>
    <mergeCell ref="A13:K14"/>
    <mergeCell ref="A15:K15"/>
  </mergeCells>
  <pageMargins left="0.69999999999999996" right="0.69999999999999996" top="0.75" bottom="0.75" header="0.29999999999999999" footer="0.29999999999999999"/>
  <pageSetup paperSize="9" scale="75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Николаевна Токарева</dc:creator>
  <cp:lastModifiedBy>User</cp:lastModifiedBy>
  <cp:lastPrinted>2021-07-30T02:51:03Z</cp:lastPrinted>
  <dcterms:created xsi:type="dcterms:W3CDTF">2017-05-07T09:34:43Z</dcterms:created>
  <dcterms:modified xsi:type="dcterms:W3CDTF">2026-09-28T07:23:08Z</dcterms:modified>
</cp:coreProperties>
</file>