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АБОТА\Закупка\Публикация\"/>
    </mc:Choice>
  </mc:AlternateContent>
  <xr:revisionPtr revIDLastSave="0" documentId="13_ncr:1_{E8E32563-61DB-49D5-99D6-93424C3CB0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1" l="1"/>
  <c r="I10" i="1"/>
  <c r="H10" i="1" s="1"/>
  <c r="I11" i="1"/>
  <c r="H11" i="1" s="1"/>
  <c r="I12" i="1"/>
  <c r="H12" i="1" s="1"/>
  <c r="E13" i="1"/>
  <c r="F13" i="1"/>
  <c r="I13" i="1" l="1"/>
  <c r="H13" i="1" s="1"/>
</calcChain>
</file>

<file path=xl/sharedStrings.xml><?xml version="1.0" encoding="utf-8"?>
<sst xmlns="http://schemas.openxmlformats.org/spreadsheetml/2006/main" count="23" uniqueCount="21">
  <si>
    <t>ИТОГО</t>
  </si>
  <si>
    <t>усл. ед</t>
  </si>
  <si>
    <t>Ввод в действие</t>
  </si>
  <si>
    <t>Разработка</t>
  </si>
  <si>
    <t>Техническое проектирование</t>
  </si>
  <si>
    <t>Коммерческое предложение №3</t>
  </si>
  <si>
    <t>Коммерческое предложение №2</t>
  </si>
  <si>
    <t>Коммерческое предложение №1</t>
  </si>
  <si>
    <t>Ед. изм.</t>
  </si>
  <si>
    <t>Наименование работ</t>
  </si>
  <si>
    <t>№ п/п</t>
  </si>
  <si>
    <t>Создание автоматизированной информационной системы мониторинга и диспетчеризации инженерного оборудования жилищно-коммунального хозяйства АИС «МИДИО ЖКХ»</t>
  </si>
  <si>
    <t>Раздел 5.</t>
  </si>
  <si>
    <t>Коэфф. вариации % (не должен  превышать 33%)</t>
  </si>
  <si>
    <t>Количество (объем) работ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</si>
  <si>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</si>
  <si>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применяется метод сопоставимых рыночных цен (анализа рынка)  </t>
  </si>
  <si>
    <r>
      <t xml:space="preserve">Коэффициент вариации менее 33%, из этого следует, что совокупность значений, используемых в расчете при определении </t>
    </r>
    <r>
      <rPr>
        <sz val="12"/>
        <color rgb="FF000000"/>
        <rFont val="Times New Roman"/>
        <family val="1"/>
      </rPr>
      <t xml:space="preserve">начальной (максимальной) цены договора, </t>
    </r>
    <r>
      <rPr>
        <sz val="12"/>
        <color theme="1"/>
        <rFont val="Times New Roman"/>
        <family val="1"/>
      </rPr>
      <t>считается однородной.</t>
    </r>
  </si>
  <si>
    <t>Начальная (максимальная) цена договора составляет:  27 702 250,00 рублей.</t>
  </si>
  <si>
    <t>Начальная (максимальная) цена за единицу ТРУ (этап работ), руб.</t>
  </si>
  <si>
    <t>Цены поставщиков (исполнителей, подрядчиков) за единицу ТРУ (этап работ),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</si>
</sst>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3" fontId="4" fillId="0" borderId="2" xfId="1" applyFont="1" applyBorder="1" applyAlignment="1">
      <alignment horizontal="left" vertical="center"/>
    </xf>
    <xf numFmtId="43" fontId="8" fillId="0" borderId="2" xfId="1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" fontId="6" fillId="0" borderId="2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G16" sqref="G16"/>
    </sheetView>
  </sheetViews>
  <sheetFormatPr defaultRowHeight="14.4" x14ac:dyDescent="0.3"/>
  <cols>
    <col min="2" max="2" width="16.5546875" customWidth="1"/>
    <col min="3" max="3" width="8.109375" bestFit="1" customWidth="1"/>
    <col min="4" max="4" width="12.5546875" customWidth="1"/>
    <col min="5" max="5" width="16.88671875" customWidth="1"/>
    <col min="6" max="6" width="16.44140625" customWidth="1"/>
    <col min="7" max="7" width="16.6640625" customWidth="1"/>
    <col min="8" max="8" width="18.5546875" customWidth="1"/>
    <col min="9" max="9" width="20.109375" customWidth="1"/>
  </cols>
  <sheetData>
    <row r="1" spans="1:9" ht="14.4" customHeight="1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</row>
    <row r="2" spans="1:9" ht="14.4" customHeight="1" x14ac:dyDescent="0.3">
      <c r="A2" s="29" t="s">
        <v>15</v>
      </c>
      <c r="B2" s="29"/>
      <c r="C2" s="29"/>
      <c r="D2" s="29"/>
      <c r="E2" s="29"/>
      <c r="F2" s="29"/>
      <c r="G2" s="29"/>
      <c r="H2" s="29"/>
      <c r="I2" s="29"/>
    </row>
    <row r="3" spans="1:9" ht="27.6" customHeight="1" x14ac:dyDescent="0.3">
      <c r="A3" s="29" t="s">
        <v>11</v>
      </c>
      <c r="B3" s="29"/>
      <c r="C3" s="29"/>
      <c r="D3" s="29"/>
      <c r="E3" s="29"/>
      <c r="F3" s="29"/>
      <c r="G3" s="29"/>
      <c r="H3" s="29"/>
      <c r="I3" s="29"/>
    </row>
    <row r="4" spans="1:9" ht="31.2" customHeight="1" x14ac:dyDescent="0.3">
      <c r="A4" s="30" t="s">
        <v>16</v>
      </c>
      <c r="B4" s="30"/>
      <c r="C4" s="30"/>
      <c r="D4" s="30"/>
      <c r="E4" s="30"/>
      <c r="F4" s="30"/>
      <c r="G4" s="30"/>
      <c r="H4" s="30"/>
      <c r="I4" s="30"/>
    </row>
    <row r="5" spans="1:9" x14ac:dyDescent="0.3">
      <c r="A5" s="8"/>
      <c r="B5" s="8"/>
      <c r="C5" s="7"/>
      <c r="D5" s="6"/>
      <c r="E5" s="28"/>
      <c r="F5" s="28"/>
      <c r="G5" s="28"/>
      <c r="H5" s="28"/>
    </row>
    <row r="6" spans="1:9" ht="14.4" customHeight="1" x14ac:dyDescent="0.3">
      <c r="A6" s="27" t="s">
        <v>10</v>
      </c>
      <c r="B6" s="27" t="s">
        <v>9</v>
      </c>
      <c r="C6" s="27" t="s">
        <v>8</v>
      </c>
      <c r="D6" s="27" t="s">
        <v>14</v>
      </c>
      <c r="E6" s="16" t="s">
        <v>20</v>
      </c>
      <c r="F6" s="17"/>
      <c r="G6" s="18"/>
      <c r="H6" s="24" t="s">
        <v>13</v>
      </c>
      <c r="I6" s="31" t="s">
        <v>19</v>
      </c>
    </row>
    <row r="7" spans="1:9" ht="14.4" customHeight="1" x14ac:dyDescent="0.3">
      <c r="A7" s="27"/>
      <c r="B7" s="27"/>
      <c r="C7" s="27"/>
      <c r="D7" s="27"/>
      <c r="E7" s="19"/>
      <c r="F7" s="20"/>
      <c r="G7" s="21"/>
      <c r="H7" s="25"/>
      <c r="I7" s="31"/>
    </row>
    <row r="8" spans="1:9" x14ac:dyDescent="0.3">
      <c r="A8" s="27"/>
      <c r="B8" s="27"/>
      <c r="C8" s="27"/>
      <c r="D8" s="27"/>
      <c r="E8" s="24" t="s">
        <v>7</v>
      </c>
      <c r="F8" s="24" t="s">
        <v>6</v>
      </c>
      <c r="G8" s="24" t="s">
        <v>5</v>
      </c>
      <c r="H8" s="25"/>
      <c r="I8" s="32"/>
    </row>
    <row r="9" spans="1:9" ht="16.8" customHeight="1" x14ac:dyDescent="0.3">
      <c r="A9" s="27"/>
      <c r="B9" s="27"/>
      <c r="C9" s="27"/>
      <c r="D9" s="27"/>
      <c r="E9" s="26"/>
      <c r="F9" s="26"/>
      <c r="G9" s="26"/>
      <c r="H9" s="26"/>
      <c r="I9" s="32"/>
    </row>
    <row r="10" spans="1:9" ht="27.6" x14ac:dyDescent="0.3">
      <c r="A10" s="5">
        <v>1</v>
      </c>
      <c r="B10" s="4" t="s">
        <v>4</v>
      </c>
      <c r="C10" s="3" t="s">
        <v>1</v>
      </c>
      <c r="D10" s="3">
        <v>1</v>
      </c>
      <c r="E10" s="9">
        <v>5197200</v>
      </c>
      <c r="F10" s="9">
        <v>6000750</v>
      </c>
      <c r="G10" s="9">
        <v>3684400</v>
      </c>
      <c r="H10" s="10">
        <f>((STDEV(E10:G10))/I10)*100</f>
        <v>23.708615672433563</v>
      </c>
      <c r="I10" s="2">
        <f>ROUND((E10+F10+G10)/3,2)</f>
        <v>4960783.33</v>
      </c>
    </row>
    <row r="11" spans="1:9" x14ac:dyDescent="0.3">
      <c r="A11" s="5">
        <v>2</v>
      </c>
      <c r="B11" s="4" t="s">
        <v>3</v>
      </c>
      <c r="C11" s="3" t="s">
        <v>1</v>
      </c>
      <c r="D11" s="3">
        <v>1</v>
      </c>
      <c r="E11" s="9">
        <v>20001900</v>
      </c>
      <c r="F11" s="9">
        <v>18200700</v>
      </c>
      <c r="G11" s="9">
        <v>17260800</v>
      </c>
      <c r="H11" s="10">
        <f>((STDEV(E11:G11))/I11)*100</f>
        <v>7.5342677499280679</v>
      </c>
      <c r="I11" s="2">
        <f>ROUND((E11+F11+G11)/3,2)</f>
        <v>18487800</v>
      </c>
    </row>
    <row r="12" spans="1:9" x14ac:dyDescent="0.3">
      <c r="A12" s="5">
        <v>3</v>
      </c>
      <c r="B12" s="4" t="s">
        <v>2</v>
      </c>
      <c r="C12" s="3" t="s">
        <v>1</v>
      </c>
      <c r="D12" s="3">
        <v>1</v>
      </c>
      <c r="E12" s="9">
        <v>4501800</v>
      </c>
      <c r="F12" s="9">
        <v>4567500</v>
      </c>
      <c r="G12" s="9">
        <v>3691700</v>
      </c>
      <c r="H12" s="10">
        <f>((STDEV(E12:G12))/I12)*100</f>
        <v>11.467396257647197</v>
      </c>
      <c r="I12" s="2">
        <f>ROUND((E12+F12+G12)/3,2)</f>
        <v>4253666.67</v>
      </c>
    </row>
    <row r="13" spans="1:9" ht="15.6" x14ac:dyDescent="0.3">
      <c r="A13" s="13" t="s">
        <v>0</v>
      </c>
      <c r="B13" s="14"/>
      <c r="C13" s="14"/>
      <c r="D13" s="15"/>
      <c r="E13" s="12">
        <f>SUM(E10:E12)</f>
        <v>29700900</v>
      </c>
      <c r="F13" s="12">
        <f>SUM(F10:F12)</f>
        <v>28768950</v>
      </c>
      <c r="G13" s="12">
        <f>SUM(G10:G12)</f>
        <v>24636900</v>
      </c>
      <c r="H13" s="11">
        <f>((STDEV(E13:G13))/I13)*100</f>
        <v>9.7293796312872427</v>
      </c>
      <c r="I13" s="1">
        <f>ROUND((E13+F13+G13)/3,2)</f>
        <v>27702250</v>
      </c>
    </row>
    <row r="14" spans="1:9" ht="31.2" customHeight="1" x14ac:dyDescent="0.3">
      <c r="A14" s="22" t="s">
        <v>17</v>
      </c>
      <c r="B14" s="22"/>
      <c r="C14" s="22"/>
      <c r="D14" s="22"/>
      <c r="E14" s="22"/>
      <c r="F14" s="22"/>
      <c r="G14" s="22"/>
      <c r="H14" s="22"/>
    </row>
    <row r="15" spans="1:9" ht="15.6" x14ac:dyDescent="0.3">
      <c r="A15" s="23" t="s">
        <v>18</v>
      </c>
      <c r="B15" s="23"/>
      <c r="C15" s="23"/>
      <c r="D15" s="23"/>
      <c r="E15" s="23"/>
      <c r="F15" s="23"/>
      <c r="G15" s="23"/>
      <c r="H15" s="23"/>
    </row>
  </sheetData>
  <mergeCells count="18">
    <mergeCell ref="A1:I1"/>
    <mergeCell ref="A2:I2"/>
    <mergeCell ref="A3:I3"/>
    <mergeCell ref="A4:I4"/>
    <mergeCell ref="B6:B9"/>
    <mergeCell ref="I6:I9"/>
    <mergeCell ref="C6:C9"/>
    <mergeCell ref="D6:D9"/>
    <mergeCell ref="E5:H5"/>
    <mergeCell ref="A13:D13"/>
    <mergeCell ref="E6:G7"/>
    <mergeCell ref="A14:H14"/>
    <mergeCell ref="A15:H15"/>
    <mergeCell ref="H6:H9"/>
    <mergeCell ref="A6:A9"/>
    <mergeCell ref="E8:E9"/>
    <mergeCell ref="F8:F9"/>
    <mergeCell ref="G8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2026-10-12T11:45:44Z</dcterms:created>
  <dcterms:modified xsi:type="dcterms:W3CDTF">2026-10-13T19:13:27Z</dcterms:modified>
</cp:coreProperties>
</file>